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345"/>
  </bookViews>
  <sheets>
    <sheet name="к №369 от 24.09.2015" sheetId="6" r:id="rId1"/>
  </sheets>
  <definedNames>
    <definedName name="_xlnm.Print_Titles" localSheetId="0">'к №369 от 24.09.2015'!$8:$9</definedName>
  </definedNames>
  <calcPr calcId="152511"/>
</workbook>
</file>

<file path=xl/calcChain.xml><?xml version="1.0" encoding="utf-8"?>
<calcChain xmlns="http://schemas.openxmlformats.org/spreadsheetml/2006/main">
  <c r="G83" i="6" l="1"/>
  <c r="G42" i="6"/>
  <c r="F42" i="6"/>
  <c r="E42" i="6"/>
  <c r="F20" i="6"/>
  <c r="G20" i="6"/>
  <c r="E20" i="6"/>
  <c r="I53" i="6"/>
  <c r="I19" i="6"/>
  <c r="G119" i="6"/>
  <c r="F119" i="6"/>
  <c r="E119" i="6"/>
  <c r="I118" i="6"/>
  <c r="I117" i="6"/>
  <c r="I116" i="6"/>
  <c r="I115" i="6"/>
  <c r="I114" i="6"/>
  <c r="I113" i="6"/>
  <c r="I112" i="6"/>
  <c r="I110" i="6"/>
  <c r="I109" i="6"/>
  <c r="I108" i="6"/>
  <c r="I107" i="6"/>
  <c r="I106" i="6"/>
  <c r="I105" i="6"/>
  <c r="I104" i="6"/>
  <c r="G102" i="6"/>
  <c r="F102" i="6"/>
  <c r="E102" i="6"/>
  <c r="I101" i="6"/>
  <c r="I100" i="6"/>
  <c r="I99" i="6"/>
  <c r="I98" i="6"/>
  <c r="I97" i="6"/>
  <c r="I96" i="6"/>
  <c r="I95" i="6"/>
  <c r="I94" i="6"/>
  <c r="I93" i="6"/>
  <c r="I92" i="6"/>
  <c r="G90" i="6"/>
  <c r="F90" i="6"/>
  <c r="E90" i="6"/>
  <c r="I89" i="6"/>
  <c r="I88" i="6"/>
  <c r="I86" i="6"/>
  <c r="I85" i="6"/>
  <c r="F83" i="6"/>
  <c r="E83" i="6"/>
  <c r="I82" i="6"/>
  <c r="I81" i="6"/>
  <c r="I80" i="6"/>
  <c r="G78" i="6"/>
  <c r="F78" i="6"/>
  <c r="E78" i="6"/>
  <c r="I77" i="6"/>
  <c r="I76" i="6"/>
  <c r="I75" i="6"/>
  <c r="I74" i="6"/>
  <c r="I73" i="6"/>
  <c r="I72" i="6"/>
  <c r="I71" i="6"/>
  <c r="G69" i="6"/>
  <c r="F69" i="6"/>
  <c r="E69" i="6"/>
  <c r="I68" i="6"/>
  <c r="I67" i="6"/>
  <c r="I66" i="6"/>
  <c r="I65" i="6"/>
  <c r="I64" i="6"/>
  <c r="I63" i="6"/>
  <c r="G61" i="6"/>
  <c r="F61" i="6"/>
  <c r="E61" i="6"/>
  <c r="I60" i="6"/>
  <c r="I61" i="6" s="1"/>
  <c r="G58" i="6"/>
  <c r="F58" i="6"/>
  <c r="E58" i="6"/>
  <c r="I57" i="6"/>
  <c r="I56" i="6"/>
  <c r="I55" i="6"/>
  <c r="I54" i="6"/>
  <c r="I52" i="6"/>
  <c r="I51" i="6"/>
  <c r="I50" i="6"/>
  <c r="I49" i="6"/>
  <c r="I48" i="6"/>
  <c r="I47" i="6"/>
  <c r="I46" i="6"/>
  <c r="I45" i="6"/>
  <c r="I41" i="6"/>
  <c r="I39" i="6"/>
  <c r="G37" i="6"/>
  <c r="E37" i="6"/>
  <c r="I36" i="6"/>
  <c r="I35" i="6"/>
  <c r="G33" i="6"/>
  <c r="F33" i="6"/>
  <c r="E33" i="6"/>
  <c r="I32" i="6"/>
  <c r="I31" i="6"/>
  <c r="I30" i="6"/>
  <c r="I28" i="6"/>
  <c r="I18" i="6"/>
  <c r="I17" i="6"/>
  <c r="I16" i="6"/>
  <c r="I15" i="6"/>
  <c r="I14" i="6"/>
  <c r="I13" i="6"/>
  <c r="I12" i="6"/>
  <c r="I11" i="6"/>
  <c r="G120" i="6" l="1"/>
  <c r="I20" i="6"/>
  <c r="I42" i="6"/>
  <c r="I83" i="6"/>
  <c r="I78" i="6"/>
  <c r="F120" i="6"/>
  <c r="I37" i="6"/>
  <c r="I90" i="6"/>
  <c r="I102" i="6"/>
  <c r="I119" i="6"/>
  <c r="E120" i="6"/>
  <c r="I33" i="6"/>
  <c r="I58" i="6"/>
  <c r="I69" i="6"/>
  <c r="I120" i="6" l="1"/>
</calcChain>
</file>

<file path=xl/sharedStrings.xml><?xml version="1.0" encoding="utf-8"?>
<sst xmlns="http://schemas.openxmlformats.org/spreadsheetml/2006/main" count="554" uniqueCount="432">
  <si>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</si>
  <si>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</si>
  <si>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</si>
  <si>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</si>
  <si>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</si>
  <si>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</si>
  <si>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</si>
  <si>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</si>
  <si>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</si>
  <si>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</si>
  <si>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</si>
  <si>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</si>
  <si>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</si>
  <si>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</si>
  <si>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</si>
  <si>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</si>
  <si>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</si>
  <si>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</si>
  <si>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</si>
  <si>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</si>
  <si>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</si>
  <si>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</si>
  <si>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</si>
  <si>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</si>
  <si>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</si>
  <si>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</si>
  <si>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</si>
  <si>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</si>
  <si>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</si>
  <si>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</si>
  <si>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</si>
  <si>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</si>
  <si>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</si>
  <si>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</si>
  <si>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</si>
  <si>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</si>
  <si>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</si>
  <si>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</si>
  <si>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</si>
  <si>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</si>
  <si>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</si>
  <si>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</si>
  <si>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</si>
  <si>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</si>
  <si>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</si>
  <si>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</si>
  <si>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</si>
  <si>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</si>
  <si>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</si>
  <si>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</si>
  <si>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</si>
  <si>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</si>
  <si>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</si>
  <si>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</si>
  <si>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</si>
  <si>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</si>
  <si>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</si>
  <si>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</si>
  <si>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</si>
  <si>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</si>
  <si>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</si>
  <si>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</si>
  <si>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</si>
  <si>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</si>
  <si>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</si>
  <si>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</si>
  <si>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</si>
  <si>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</si>
  <si>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</si>
  <si>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</si>
  <si>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</si>
  <si>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</si>
  <si>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</si>
  <si>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</si>
  <si>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</si>
  <si>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</si>
  <si>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</si>
  <si>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</si>
  <si>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</si>
  <si>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</si>
  <si>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</si>
  <si>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</si>
  <si>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</si>
  <si>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</si>
  <si>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</si>
  <si>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</si>
  <si>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</si>
  <si>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</si>
  <si>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</si>
  <si>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</si>
  <si>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</si>
  <si>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</si>
  <si>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</si>
  <si>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</si>
  <si>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</si>
  <si>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</si>
  <si>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</si>
  <si>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</si>
  <si>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</si>
  <si>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</si>
  <si>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</si>
  <si>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</si>
  <si>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</si>
  <si>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</si>
  <si>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</si>
  <si>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</si>
  <si>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</si>
  <si>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</si>
  <si>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</si>
  <si>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</si>
  <si>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</si>
  <si>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</si>
  <si>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</si>
  <si>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</si>
  <si>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</si>
  <si>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</si>
  <si>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</si>
  <si>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</si>
  <si>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</si>
  <si>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</si>
  <si>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</si>
  <si>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</si>
  <si>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</si>
  <si>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</si>
  <si>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</si>
  <si>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</si>
  <si>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</si>
  <si>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</si>
  <si>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</si>
  <si>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</si>
  <si>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</si>
  <si>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</si>
  <si>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</si>
  <si>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</si>
  <si>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</si>
  <si>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</si>
  <si>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</si>
  <si>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</si>
  <si>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</si>
  <si>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</si>
  <si>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</si>
  <si>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</si>
  <si>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</si>
  <si>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</si>
  <si>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</si>
  <si>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</si>
  <si>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</si>
  <si>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</si>
  <si>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</si>
  <si>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</si>
  <si>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</si>
  <si>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</si>
  <si>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</si>
  <si>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</si>
  <si>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</si>
  <si>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</si>
  <si>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</si>
  <si>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</si>
  <si>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</si>
  <si>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</si>
  <si>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</si>
  <si>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</si>
  <si>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</si>
  <si>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</si>
  <si>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</si>
  <si>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</si>
  <si>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</si>
  <si>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</si>
  <si>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</si>
  <si>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</si>
  <si>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</si>
  <si>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</si>
  <si>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</si>
  <si>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</si>
  <si>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</si>
  <si>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</si>
  <si>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</si>
  <si>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</si>
  <si>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</si>
  <si>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</si>
  <si>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</si>
  <si>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</si>
  <si>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</si>
  <si>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</si>
  <si>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</si>
  <si>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</si>
  <si>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</si>
  <si>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</si>
  <si>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</si>
  <si>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</si>
  <si>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</si>
  <si>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</si>
  <si>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</si>
  <si>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</si>
  <si>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</si>
  <si>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</si>
  <si>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</si>
  <si>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</si>
  <si>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</si>
  <si>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</si>
  <si>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</si>
  <si>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</si>
  <si>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</si>
  <si>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</si>
  <si>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</si>
  <si>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</si>
  <si>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</si>
  <si>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</si>
  <si>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</si>
  <si>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</si>
  <si>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</si>
  <si>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</si>
  <si>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</si>
  <si>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</si>
  <si>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</si>
  <si>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</si>
  <si>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</si>
  <si>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</si>
  <si>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</si>
  <si>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</si>
  <si>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</si>
  <si>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</si>
  <si>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</si>
  <si>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</si>
  <si>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</si>
  <si>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</si>
  <si>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</si>
  <si>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</si>
  <si>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</si>
  <si>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</si>
  <si>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</si>
  <si>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</si>
  <si>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</si>
  <si>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</si>
  <si>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</si>
  <si>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</si>
  <si>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</si>
  <si>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</si>
  <si>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</si>
  <si>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</si>
  <si>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</si>
  <si>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</si>
  <si>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</si>
  <si>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</si>
  <si>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</si>
  <si>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</si>
  <si>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</si>
  <si>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</si>
  <si>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</si>
  <si>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</si>
  <si>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</si>
  <si>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</si>
  <si>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</si>
  <si>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</si>
  <si>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</si>
  <si>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69</t>
  </si>
  <si>
    <t>от д.1, ул.Ополченцев</t>
  </si>
  <si>
    <t>до д.4, пер.Восточный</t>
  </si>
  <si>
    <t>70</t>
  </si>
  <si>
    <t>от д.1, пер.Восточный</t>
  </si>
  <si>
    <t>71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</si>
  <si>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</si>
  <si>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</si>
  <si>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</si>
  <si>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</si>
  <si>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</si>
  <si>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</si>
  <si>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</si>
  <si>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</si>
  <si>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</si>
  <si>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</si>
  <si>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</si>
  <si>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</si>
  <si>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</si>
  <si>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</si>
  <si>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</si>
  <si>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</si>
  <si>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</si>
  <si>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</si>
  <si>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</si>
  <si>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</si>
  <si>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</si>
  <si>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</si>
  <si>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</si>
  <si>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</si>
  <si>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</si>
  <si>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</si>
  <si>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</si>
  <si>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</si>
  <si>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</si>
  <si>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</si>
  <si>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</si>
  <si>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</si>
  <si>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</si>
  <si>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</si>
  <si>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</si>
  <si>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</si>
  <si>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</si>
  <si>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</si>
  <si>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</si>
  <si>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</si>
  <si>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</si>
  <si>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</si>
  <si>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</si>
  <si>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</si>
  <si>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</si>
  <si>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</si>
  <si>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</si>
  <si>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</si>
  <si>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</si>
  <si>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</si>
  <si>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</si>
  <si>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</si>
  <si>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</si>
  <si>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</si>
  <si>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</si>
  <si>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</si>
  <si>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</si>
  <si>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</si>
  <si>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</si>
  <si>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</si>
  <si>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</si>
  <si>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</si>
  <si>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</si>
  <si>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</si>
  <si>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</si>
  <si>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</si>
  <si>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</si>
  <si>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</si>
  <si>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</si>
  <si>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</si>
  <si>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</si>
  <si>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</si>
  <si>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</si>
  <si>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</si>
  <si>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</si>
  <si>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</si>
  <si>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</si>
  <si>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</si>
  <si>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</si>
  <si>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</si>
  <si>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</si>
  <si>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</si>
  <si>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</si>
  <si>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</si>
  <si>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</si>
  <si>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</si>
  <si>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</si>
  <si>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</si>
  <si>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</si>
  <si>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</si>
  <si>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</si>
  <si>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</si>
  <si>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</si>
  <si>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</si>
  <si>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</si>
  <si>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</si>
  <si>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</si>
  <si>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</si>
  <si>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</si>
  <si>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</si>
  <si>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</si>
  <si>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</si>
  <si>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</si>
  <si>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</si>
  <si>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</si>
  <si>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</si>
  <si>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</si>
  <si>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</si>
  <si>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</si>
  <si>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</si>
  <si>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</si>
  <si>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</si>
  <si>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</si>
  <si>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</si>
  <si>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</si>
  <si>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</si>
  <si>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</si>
  <si>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</si>
  <si>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</si>
  <si>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</si>
  <si>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</si>
  <si>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</si>
  <si>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</si>
  <si>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</si>
  <si>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</si>
  <si>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</si>
  <si>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</si>
  <si>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</si>
  <si>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</si>
  <si>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</si>
  <si>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</si>
  <si>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</si>
  <si>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</si>
  <si>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</si>
  <si>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</si>
  <si>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</si>
  <si>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</si>
  <si>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</si>
  <si>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</si>
  <si>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</si>
  <si>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</si>
  <si>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24 "  сентября  2015г. № 369</t>
  </si>
  <si>
    <t>ул.Деловая</t>
  </si>
  <si>
    <t>от д.21, ул.1-ой Семилетки</t>
  </si>
  <si>
    <t>д.20а, ул.30 лет Победы</t>
  </si>
  <si>
    <t>47:23:0420002:213</t>
  </si>
  <si>
    <t>5480496,96</t>
  </si>
  <si>
    <t>47:23:0410004:238</t>
  </si>
  <si>
    <t>5769388,26</t>
  </si>
  <si>
    <t>47:23:0410004:241</t>
  </si>
  <si>
    <t>2572941,96</t>
  </si>
  <si>
    <t>47:23:0410004:237</t>
  </si>
  <si>
    <t>2615035,08</t>
  </si>
  <si>
    <t>47:23:0410004:239</t>
  </si>
  <si>
    <t>4104079,20</t>
  </si>
  <si>
    <t>47:23:0410004:242</t>
  </si>
  <si>
    <t>15400820,28</t>
  </si>
  <si>
    <t>47:23:0410004:244</t>
  </si>
  <si>
    <t>4406623,50</t>
  </si>
  <si>
    <t>47:23:0410004:236</t>
  </si>
  <si>
    <t>15379773,72</t>
  </si>
  <si>
    <t>47:23:0410004:243</t>
  </si>
  <si>
    <t>7547822,58</t>
  </si>
  <si>
    <t>47:23:0410004:240</t>
  </si>
  <si>
    <t>11733457,20</t>
  </si>
  <si>
    <t>47:23:0410002:117</t>
  </si>
  <si>
    <t>3922552,62</t>
  </si>
  <si>
    <t>47:23:0410001:1588</t>
  </si>
  <si>
    <t>7345249,44</t>
  </si>
  <si>
    <t>84</t>
  </si>
  <si>
    <t>Утверждено Постановлением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</si>
</sst>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0" fontId="0" fillId="0" borderId="5" xfId="0" applyBorder="1"/>
    <xf numFmtId="0" fontId="0" fillId="0" borderId="3" xfId="0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zoomScale="120" zoomScaleNormal="120" workbookViewId="0">
      <pane xSplit="2" ySplit="9" topLeftCell="C10" activePane="bottomRight" state="frozenSplit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1" max="1" width="5" customWidth="1"/>
    <col min="2" max="2" width="34.7109375" customWidth="1"/>
    <col min="3" max="3" width="31.140625" customWidth="1"/>
    <col min="4" max="4" width="30.7109375" customWidth="1"/>
    <col min="5" max="5" width="18.85546875" customWidth="1"/>
    <col min="6" max="6" width="12.7109375" customWidth="1"/>
    <col min="7" max="7" width="12.42578125" customWidth="1"/>
    <col min="8" max="8" width="10.28515625" bestFit="1" customWidth="1"/>
    <col min="9" max="9" width="11" customWidth="1"/>
    <col min="10" max="10" width="23" customWidth="1"/>
    <col min="11" max="11" width="19.7109375" customWidth="1"/>
    <col min="12" max="12" width="24.85546875" customWidth="1"/>
  </cols>
  <sheetData>
    <row r="1" spans="1:12" x14ac:dyDescent="0.25">
      <c r="A1" s="5"/>
      <c r="B1" s="5"/>
      <c r="C1" s="5"/>
      <c r="D1" s="5"/>
      <c r="E1" s="5"/>
      <c r="F1" s="5"/>
      <c r="G1" s="5"/>
      <c r="L1" s="6" t="s">
        <v>272</v>
      </c>
    </row>
    <row r="2" spans="1:12" x14ac:dyDescent="0.25">
      <c r="A2" s="5"/>
      <c r="B2" s="5"/>
      <c r="C2" s="5"/>
      <c r="D2" s="5"/>
      <c r="E2" s="5"/>
      <c r="F2" s="5"/>
      <c r="G2" s="5"/>
      <c r="L2" s="6" t="s">
        <v>431</v>
      </c>
    </row>
    <row r="3" spans="1:12" x14ac:dyDescent="0.25">
      <c r="A3" s="5"/>
      <c r="B3" s="5"/>
      <c r="C3" s="5"/>
      <c r="D3" s="5"/>
      <c r="E3" s="5"/>
      <c r="F3" s="5"/>
      <c r="G3" s="5"/>
      <c r="L3" s="6" t="s">
        <v>22</v>
      </c>
    </row>
    <row r="4" spans="1:12" ht="15.75" x14ac:dyDescent="0.25">
      <c r="A4" s="5"/>
      <c r="B4" s="5"/>
      <c r="C4" s="5"/>
      <c r="D4" s="5"/>
      <c r="E4" s="5"/>
      <c r="F4" s="5"/>
      <c r="G4" s="5"/>
      <c r="L4" s="32" t="s">
        <v>402</v>
      </c>
    </row>
    <row r="5" spans="1:12" ht="18.75" x14ac:dyDescent="0.25">
      <c r="A5" s="7"/>
      <c r="B5" s="43" t="s">
        <v>271</v>
      </c>
      <c r="C5" s="43"/>
      <c r="D5" s="43"/>
      <c r="E5" s="43"/>
      <c r="F5" s="43"/>
      <c r="G5" s="43"/>
      <c r="H5" s="43"/>
      <c r="I5" s="44"/>
    </row>
    <row r="6" spans="1:12" ht="18.75" x14ac:dyDescent="0.25">
      <c r="A6" s="7"/>
      <c r="B6" s="43" t="s">
        <v>356</v>
      </c>
      <c r="C6" s="43"/>
      <c r="D6" s="43"/>
      <c r="E6" s="43"/>
      <c r="F6" s="43"/>
      <c r="G6" s="43"/>
      <c r="H6" s="43"/>
      <c r="I6" s="44"/>
    </row>
    <row r="7" spans="1:12" x14ac:dyDescent="0.25">
      <c r="A7" s="4"/>
      <c r="B7" s="4"/>
      <c r="C7" s="4"/>
      <c r="D7" s="4"/>
      <c r="E7" s="4"/>
      <c r="F7" s="4"/>
      <c r="G7" s="4"/>
      <c r="H7" s="4"/>
    </row>
    <row r="8" spans="1:12" ht="27" customHeight="1" x14ac:dyDescent="0.25">
      <c r="A8" s="45" t="s">
        <v>0</v>
      </c>
      <c r="B8" s="45" t="s">
        <v>23</v>
      </c>
      <c r="C8" s="45" t="s">
        <v>24</v>
      </c>
      <c r="D8" s="45" t="s">
        <v>25</v>
      </c>
      <c r="E8" s="45" t="s">
        <v>2</v>
      </c>
      <c r="F8" s="47" t="s">
        <v>355</v>
      </c>
      <c r="G8" s="48"/>
      <c r="H8" s="45" t="s">
        <v>1</v>
      </c>
      <c r="I8" s="45" t="s">
        <v>3</v>
      </c>
      <c r="J8" s="45" t="s">
        <v>309</v>
      </c>
      <c r="K8" s="45" t="s">
        <v>357</v>
      </c>
      <c r="L8" s="45" t="s">
        <v>358</v>
      </c>
    </row>
    <row r="9" spans="1:12" ht="27.75" customHeight="1" x14ac:dyDescent="0.25">
      <c r="A9" s="42"/>
      <c r="B9" s="42"/>
      <c r="C9" s="42"/>
      <c r="D9" s="42"/>
      <c r="E9" s="46"/>
      <c r="F9" s="8" t="s">
        <v>26</v>
      </c>
      <c r="G9" s="8" t="s">
        <v>27</v>
      </c>
      <c r="H9" s="42"/>
      <c r="I9" s="49"/>
      <c r="J9" s="42"/>
      <c r="K9" s="42"/>
      <c r="L9" s="42"/>
    </row>
    <row r="10" spans="1:12" ht="18" customHeight="1" x14ac:dyDescent="0.25">
      <c r="A10" s="50" t="s">
        <v>15</v>
      </c>
      <c r="B10" s="51"/>
      <c r="C10" s="51"/>
      <c r="D10" s="51"/>
      <c r="E10" s="51"/>
      <c r="F10" s="51"/>
      <c r="G10" s="51"/>
      <c r="H10" s="51"/>
      <c r="I10" s="51"/>
      <c r="J10" s="52"/>
      <c r="K10" s="52"/>
      <c r="L10" s="52"/>
    </row>
    <row r="11" spans="1:12" ht="18" customHeight="1" x14ac:dyDescent="0.25">
      <c r="A11" s="31" t="s">
        <v>4</v>
      </c>
      <c r="B11" s="31" t="s">
        <v>29</v>
      </c>
      <c r="C11" s="31" t="s">
        <v>30</v>
      </c>
      <c r="D11" s="24" t="s">
        <v>31</v>
      </c>
      <c r="E11" s="25">
        <v>205.3</v>
      </c>
      <c r="F11" s="25">
        <v>0</v>
      </c>
      <c r="G11" s="26">
        <v>205.3</v>
      </c>
      <c r="H11" s="25">
        <v>10</v>
      </c>
      <c r="I11" s="27">
        <f t="shared" ref="I11:I118" si="0">E11*H11</f>
        <v>2053</v>
      </c>
      <c r="J11" s="31" t="s">
        <v>273</v>
      </c>
      <c r="K11" s="31" t="s">
        <v>367</v>
      </c>
      <c r="L11" s="31" t="s">
        <v>4</v>
      </c>
    </row>
    <row r="12" spans="1:12" ht="18" customHeight="1" x14ac:dyDescent="0.25">
      <c r="A12" s="12" t="s">
        <v>7</v>
      </c>
      <c r="B12" s="12" t="s">
        <v>32</v>
      </c>
      <c r="C12" s="12" t="s">
        <v>30</v>
      </c>
      <c r="D12" s="12" t="s">
        <v>322</v>
      </c>
      <c r="E12" s="14">
        <v>1280</v>
      </c>
      <c r="F12" s="14">
        <v>0</v>
      </c>
      <c r="G12" s="15">
        <v>1280</v>
      </c>
      <c r="H12" s="14">
        <v>7.2906250000000004</v>
      </c>
      <c r="I12" s="13">
        <f t="shared" si="0"/>
        <v>9332</v>
      </c>
      <c r="J12" s="31" t="s">
        <v>274</v>
      </c>
      <c r="K12" s="31" t="s">
        <v>406</v>
      </c>
      <c r="L12" s="31" t="s">
        <v>407</v>
      </c>
    </row>
    <row r="13" spans="1:12" ht="18" customHeight="1" x14ac:dyDescent="0.25">
      <c r="A13" s="12" t="s">
        <v>8</v>
      </c>
      <c r="B13" s="12" t="s">
        <v>33</v>
      </c>
      <c r="C13" s="12" t="s">
        <v>30</v>
      </c>
      <c r="D13" s="12" t="s">
        <v>32</v>
      </c>
      <c r="E13" s="14">
        <v>220</v>
      </c>
      <c r="F13" s="14">
        <v>0</v>
      </c>
      <c r="G13" s="15">
        <v>220</v>
      </c>
      <c r="H13" s="14">
        <v>15</v>
      </c>
      <c r="I13" s="13">
        <f t="shared" si="0"/>
        <v>3300</v>
      </c>
      <c r="J13" s="31" t="s">
        <v>275</v>
      </c>
      <c r="K13" s="31"/>
      <c r="L13" s="31"/>
    </row>
    <row r="14" spans="1:12" ht="18" customHeight="1" x14ac:dyDescent="0.25">
      <c r="A14" s="12" t="s">
        <v>9</v>
      </c>
      <c r="B14" s="12" t="s">
        <v>34</v>
      </c>
      <c r="C14" s="12" t="s">
        <v>33</v>
      </c>
      <c r="D14" s="12" t="s">
        <v>35</v>
      </c>
      <c r="E14" s="14">
        <v>350</v>
      </c>
      <c r="F14" s="14">
        <v>0</v>
      </c>
      <c r="G14" s="15">
        <v>350</v>
      </c>
      <c r="H14" s="14">
        <v>15</v>
      </c>
      <c r="I14" s="13">
        <f t="shared" si="0"/>
        <v>5250</v>
      </c>
      <c r="J14" s="31" t="s">
        <v>276</v>
      </c>
      <c r="K14" s="31"/>
      <c r="L14" s="31"/>
    </row>
    <row r="15" spans="1:12" ht="18" customHeight="1" x14ac:dyDescent="0.25">
      <c r="A15" s="12" t="s">
        <v>10</v>
      </c>
      <c r="B15" s="12" t="s">
        <v>6</v>
      </c>
      <c r="C15" s="12" t="s">
        <v>32</v>
      </c>
      <c r="D15" s="12" t="s">
        <v>36</v>
      </c>
      <c r="E15" s="14">
        <v>300</v>
      </c>
      <c r="F15" s="14">
        <v>0</v>
      </c>
      <c r="G15" s="15">
        <v>300</v>
      </c>
      <c r="H15" s="14">
        <v>15</v>
      </c>
      <c r="I15" s="13">
        <f t="shared" si="0"/>
        <v>4500</v>
      </c>
      <c r="J15" s="31" t="s">
        <v>277</v>
      </c>
      <c r="K15" s="31"/>
      <c r="L15" s="31"/>
    </row>
    <row r="16" spans="1:12" ht="18" customHeight="1" x14ac:dyDescent="0.25">
      <c r="A16" s="12" t="s">
        <v>11</v>
      </c>
      <c r="B16" s="12" t="s">
        <v>37</v>
      </c>
      <c r="C16" s="12" t="s">
        <v>38</v>
      </c>
      <c r="D16" s="12" t="s">
        <v>39</v>
      </c>
      <c r="E16" s="14">
        <v>150</v>
      </c>
      <c r="F16" s="14">
        <v>150</v>
      </c>
      <c r="G16" s="15">
        <v>0</v>
      </c>
      <c r="H16" s="14">
        <v>15</v>
      </c>
      <c r="I16" s="13">
        <f t="shared" si="0"/>
        <v>2250</v>
      </c>
      <c r="J16" s="31" t="s">
        <v>278</v>
      </c>
      <c r="K16" s="31"/>
      <c r="L16" s="31"/>
    </row>
    <row r="17" spans="1:12" ht="18" customHeight="1" x14ac:dyDescent="0.25">
      <c r="A17" s="12" t="s">
        <v>12</v>
      </c>
      <c r="B17" s="12" t="s">
        <v>40</v>
      </c>
      <c r="C17" s="12" t="s">
        <v>38</v>
      </c>
      <c r="D17" s="12" t="s">
        <v>41</v>
      </c>
      <c r="E17" s="14">
        <v>140</v>
      </c>
      <c r="F17" s="14">
        <v>140</v>
      </c>
      <c r="G17" s="15">
        <v>0</v>
      </c>
      <c r="H17" s="14">
        <v>10</v>
      </c>
      <c r="I17" s="13">
        <f t="shared" si="0"/>
        <v>1400</v>
      </c>
      <c r="J17" s="31" t="s">
        <v>279</v>
      </c>
      <c r="K17" s="31"/>
      <c r="L17" s="31"/>
    </row>
    <row r="18" spans="1:12" ht="18" customHeight="1" x14ac:dyDescent="0.25">
      <c r="A18" s="12" t="s">
        <v>19</v>
      </c>
      <c r="B18" s="12" t="s">
        <v>42</v>
      </c>
      <c r="C18" s="12" t="s">
        <v>43</v>
      </c>
      <c r="D18" s="12" t="s">
        <v>44</v>
      </c>
      <c r="E18" s="14">
        <v>550</v>
      </c>
      <c r="F18" s="14">
        <v>0</v>
      </c>
      <c r="G18" s="15">
        <v>550</v>
      </c>
      <c r="H18" s="14">
        <v>15</v>
      </c>
      <c r="I18" s="13">
        <f t="shared" si="0"/>
        <v>8250</v>
      </c>
      <c r="J18" s="31" t="s">
        <v>280</v>
      </c>
      <c r="K18" s="31"/>
      <c r="L18" s="31"/>
    </row>
    <row r="19" spans="1:12" ht="18" customHeight="1" x14ac:dyDescent="0.25">
      <c r="A19" s="12" t="s">
        <v>20</v>
      </c>
      <c r="B19" s="12" t="s">
        <v>403</v>
      </c>
      <c r="C19" s="12" t="s">
        <v>404</v>
      </c>
      <c r="D19" s="12" t="s">
        <v>405</v>
      </c>
      <c r="E19" s="14">
        <v>600</v>
      </c>
      <c r="F19" s="14">
        <v>0</v>
      </c>
      <c r="G19" s="15">
        <v>600</v>
      </c>
      <c r="H19" s="14">
        <v>20</v>
      </c>
      <c r="I19" s="13">
        <f t="shared" ref="I19" si="1">E19*H19</f>
        <v>12000</v>
      </c>
      <c r="J19" s="31" t="s">
        <v>401</v>
      </c>
      <c r="K19" s="31"/>
      <c r="L19" s="31"/>
    </row>
    <row r="20" spans="1:12" ht="18" customHeight="1" x14ac:dyDescent="0.25">
      <c r="A20" s="12"/>
      <c r="B20" s="19" t="s">
        <v>13</v>
      </c>
      <c r="C20" s="20" t="s">
        <v>172</v>
      </c>
      <c r="D20" s="20" t="s">
        <v>172</v>
      </c>
      <c r="E20" s="21">
        <f>SUM(E11:E19)</f>
        <v>3795.3</v>
      </c>
      <c r="F20" s="21">
        <f t="shared" ref="F20:G20" si="2">SUM(F11:F19)</f>
        <v>290</v>
      </c>
      <c r="G20" s="21">
        <f t="shared" si="2"/>
        <v>3505.3</v>
      </c>
      <c r="H20" s="21">
        <v>15</v>
      </c>
      <c r="I20" s="23">
        <f>SUM(I11:I19)</f>
        <v>48335</v>
      </c>
      <c r="J20" s="20" t="s">
        <v>172</v>
      </c>
      <c r="K20" s="20"/>
      <c r="L20" s="23"/>
    </row>
    <row r="21" spans="1:12" ht="18" customHeight="1" x14ac:dyDescent="0.25">
      <c r="A21" s="35" t="s">
        <v>5</v>
      </c>
      <c r="B21" s="36"/>
      <c r="C21" s="36"/>
      <c r="D21" s="36"/>
      <c r="E21" s="36"/>
      <c r="F21" s="36"/>
      <c r="G21" s="36"/>
      <c r="H21" s="36"/>
      <c r="I21" s="36"/>
      <c r="J21" s="37"/>
      <c r="K21" s="38"/>
      <c r="L21" s="39"/>
    </row>
    <row r="22" spans="1:12" ht="18" customHeight="1" x14ac:dyDescent="0.25">
      <c r="A22" s="12" t="s">
        <v>17</v>
      </c>
      <c r="B22" s="12" t="s">
        <v>6</v>
      </c>
      <c r="C22" s="12" t="s">
        <v>323</v>
      </c>
      <c r="D22" s="12" t="s">
        <v>324</v>
      </c>
      <c r="E22" s="14">
        <v>318</v>
      </c>
      <c r="F22" s="14">
        <v>0</v>
      </c>
      <c r="G22" s="15">
        <v>318</v>
      </c>
      <c r="H22" s="14">
        <v>7</v>
      </c>
      <c r="I22" s="13">
        <v>3180</v>
      </c>
      <c r="J22" s="12" t="s">
        <v>281</v>
      </c>
      <c r="K22" s="12" t="s">
        <v>368</v>
      </c>
      <c r="L22" s="12" t="s">
        <v>369</v>
      </c>
    </row>
    <row r="23" spans="1:12" ht="18" customHeight="1" x14ac:dyDescent="0.25">
      <c r="A23" s="12" t="s">
        <v>18</v>
      </c>
      <c r="B23" s="12" t="s">
        <v>45</v>
      </c>
      <c r="C23" s="12" t="s">
        <v>47</v>
      </c>
      <c r="D23" s="12" t="s">
        <v>155</v>
      </c>
      <c r="E23" s="14">
        <v>1750</v>
      </c>
      <c r="F23" s="14">
        <v>1750</v>
      </c>
      <c r="G23" s="15">
        <v>0</v>
      </c>
      <c r="H23" s="14" t="s">
        <v>172</v>
      </c>
      <c r="I23" s="13">
        <v>17263</v>
      </c>
      <c r="J23" s="12" t="s">
        <v>282</v>
      </c>
      <c r="K23" s="12" t="s">
        <v>365</v>
      </c>
      <c r="L23" s="12" t="s">
        <v>4</v>
      </c>
    </row>
    <row r="24" spans="1:12" ht="18" customHeight="1" x14ac:dyDescent="0.25">
      <c r="A24" s="12" t="s">
        <v>21</v>
      </c>
      <c r="B24" s="12" t="s">
        <v>161</v>
      </c>
      <c r="C24" s="12" t="s">
        <v>162</v>
      </c>
      <c r="D24" s="12" t="s">
        <v>163</v>
      </c>
      <c r="E24" s="14">
        <v>750</v>
      </c>
      <c r="F24" s="14">
        <v>750</v>
      </c>
      <c r="G24" s="15">
        <v>0</v>
      </c>
      <c r="H24" s="14" t="s">
        <v>172</v>
      </c>
      <c r="I24" s="13">
        <v>1869</v>
      </c>
      <c r="J24" s="12" t="s">
        <v>330</v>
      </c>
      <c r="K24" s="12" t="s">
        <v>364</v>
      </c>
      <c r="L24" s="12" t="s">
        <v>4</v>
      </c>
    </row>
    <row r="25" spans="1:12" ht="18" customHeight="1" x14ac:dyDescent="0.25">
      <c r="A25" s="12" t="s">
        <v>28</v>
      </c>
      <c r="B25" s="12" t="s">
        <v>156</v>
      </c>
      <c r="C25" s="12" t="s">
        <v>157</v>
      </c>
      <c r="D25" s="12" t="s">
        <v>158</v>
      </c>
      <c r="E25" s="14">
        <v>265</v>
      </c>
      <c r="F25" s="14">
        <v>0</v>
      </c>
      <c r="G25" s="15">
        <v>265</v>
      </c>
      <c r="H25" s="14" t="s">
        <v>172</v>
      </c>
      <c r="I25" s="13">
        <v>2554</v>
      </c>
      <c r="J25" s="12" t="s">
        <v>331</v>
      </c>
      <c r="K25" s="12" t="s">
        <v>362</v>
      </c>
      <c r="L25" s="12" t="s">
        <v>4</v>
      </c>
    </row>
    <row r="26" spans="1:12" ht="18" customHeight="1" x14ac:dyDescent="0.25">
      <c r="A26" s="12" t="s">
        <v>51</v>
      </c>
      <c r="B26" s="12" t="s">
        <v>161</v>
      </c>
      <c r="C26" s="12" t="s">
        <v>164</v>
      </c>
      <c r="D26" s="12" t="s">
        <v>165</v>
      </c>
      <c r="E26" s="14">
        <v>55</v>
      </c>
      <c r="F26" s="14">
        <v>0</v>
      </c>
      <c r="G26" s="15">
        <v>55</v>
      </c>
      <c r="H26" s="14" t="s">
        <v>172</v>
      </c>
      <c r="I26" s="13">
        <v>440</v>
      </c>
      <c r="J26" s="12" t="s">
        <v>332</v>
      </c>
      <c r="K26" s="12" t="s">
        <v>363</v>
      </c>
      <c r="L26" s="12" t="s">
        <v>4</v>
      </c>
    </row>
    <row r="27" spans="1:12" ht="18" customHeight="1" x14ac:dyDescent="0.25">
      <c r="A27" s="12" t="s">
        <v>52</v>
      </c>
      <c r="B27" s="12" t="s">
        <v>159</v>
      </c>
      <c r="C27" s="12" t="s">
        <v>160</v>
      </c>
      <c r="D27" s="12" t="s">
        <v>46</v>
      </c>
      <c r="E27" s="14">
        <v>125</v>
      </c>
      <c r="F27" s="14">
        <v>125</v>
      </c>
      <c r="G27" s="15">
        <v>0</v>
      </c>
      <c r="H27" s="14" t="s">
        <v>172</v>
      </c>
      <c r="I27" s="13">
        <v>1271</v>
      </c>
      <c r="J27" s="12" t="s">
        <v>333</v>
      </c>
      <c r="K27" s="12" t="s">
        <v>360</v>
      </c>
      <c r="L27" s="12" t="s">
        <v>361</v>
      </c>
    </row>
    <row r="28" spans="1:12" ht="18" customHeight="1" x14ac:dyDescent="0.25">
      <c r="A28" s="12" t="s">
        <v>54</v>
      </c>
      <c r="B28" s="12" t="s">
        <v>166</v>
      </c>
      <c r="C28" s="12" t="s">
        <v>167</v>
      </c>
      <c r="D28" s="12" t="s">
        <v>168</v>
      </c>
      <c r="E28" s="14">
        <v>240</v>
      </c>
      <c r="F28" s="14">
        <v>0</v>
      </c>
      <c r="G28" s="15">
        <v>240</v>
      </c>
      <c r="H28" s="14">
        <v>15</v>
      </c>
      <c r="I28" s="13">
        <f t="shared" si="0"/>
        <v>3600</v>
      </c>
      <c r="J28" s="12" t="s">
        <v>334</v>
      </c>
      <c r="K28" s="12"/>
      <c r="L28" s="12"/>
    </row>
    <row r="29" spans="1:12" ht="18" customHeight="1" x14ac:dyDescent="0.25">
      <c r="A29" s="12" t="s">
        <v>58</v>
      </c>
      <c r="B29" s="12" t="s">
        <v>46</v>
      </c>
      <c r="C29" s="12"/>
      <c r="D29" s="12"/>
      <c r="E29" s="14">
        <v>370</v>
      </c>
      <c r="F29" s="14">
        <v>0</v>
      </c>
      <c r="G29" s="15">
        <v>370</v>
      </c>
      <c r="H29" s="14" t="s">
        <v>172</v>
      </c>
      <c r="I29" s="13">
        <v>4240</v>
      </c>
      <c r="J29" s="12" t="s">
        <v>335</v>
      </c>
      <c r="K29" s="12" t="s">
        <v>359</v>
      </c>
      <c r="L29" s="12" t="s">
        <v>4</v>
      </c>
    </row>
    <row r="30" spans="1:12" ht="18" customHeight="1" x14ac:dyDescent="0.25">
      <c r="A30" s="12" t="s">
        <v>62</v>
      </c>
      <c r="B30" s="12" t="s">
        <v>48</v>
      </c>
      <c r="C30" s="12" t="s">
        <v>169</v>
      </c>
      <c r="D30" s="12" t="s">
        <v>170</v>
      </c>
      <c r="E30" s="14">
        <v>200</v>
      </c>
      <c r="F30" s="14">
        <v>0</v>
      </c>
      <c r="G30" s="15">
        <v>200</v>
      </c>
      <c r="H30" s="14">
        <v>15</v>
      </c>
      <c r="I30" s="13">
        <f t="shared" si="0"/>
        <v>3000</v>
      </c>
      <c r="J30" s="12" t="s">
        <v>336</v>
      </c>
      <c r="K30" s="12"/>
      <c r="L30" s="12"/>
    </row>
    <row r="31" spans="1:12" ht="18" customHeight="1" x14ac:dyDescent="0.25">
      <c r="A31" s="12" t="s">
        <v>64</v>
      </c>
      <c r="B31" s="12" t="s">
        <v>49</v>
      </c>
      <c r="C31" s="12" t="s">
        <v>47</v>
      </c>
      <c r="D31" s="12" t="s">
        <v>171</v>
      </c>
      <c r="E31" s="14">
        <v>250</v>
      </c>
      <c r="F31" s="14">
        <v>0</v>
      </c>
      <c r="G31" s="15">
        <v>250</v>
      </c>
      <c r="H31" s="14">
        <v>15</v>
      </c>
      <c r="I31" s="13">
        <f t="shared" si="0"/>
        <v>3750</v>
      </c>
      <c r="J31" s="12" t="s">
        <v>337</v>
      </c>
      <c r="K31" s="12"/>
      <c r="L31" s="12"/>
    </row>
    <row r="32" spans="1:12" ht="18" customHeight="1" x14ac:dyDescent="0.25">
      <c r="A32" s="12" t="s">
        <v>66</v>
      </c>
      <c r="B32" s="12" t="s">
        <v>50</v>
      </c>
      <c r="C32" s="12" t="s">
        <v>47</v>
      </c>
      <c r="D32" s="12" t="s">
        <v>170</v>
      </c>
      <c r="E32" s="14">
        <v>450</v>
      </c>
      <c r="F32" s="14">
        <v>0</v>
      </c>
      <c r="G32" s="15">
        <v>450</v>
      </c>
      <c r="H32" s="14">
        <v>15</v>
      </c>
      <c r="I32" s="13">
        <f t="shared" si="0"/>
        <v>6750</v>
      </c>
      <c r="J32" s="12" t="s">
        <v>338</v>
      </c>
      <c r="K32" s="12"/>
      <c r="L32" s="12"/>
    </row>
    <row r="33" spans="1:12" ht="18" customHeight="1" x14ac:dyDescent="0.25">
      <c r="A33" s="12"/>
      <c r="B33" s="19" t="s">
        <v>13</v>
      </c>
      <c r="C33" s="20" t="s">
        <v>172</v>
      </c>
      <c r="D33" s="20" t="s">
        <v>172</v>
      </c>
      <c r="E33" s="21">
        <f>SUM(E22:E32)</f>
        <v>4773</v>
      </c>
      <c r="F33" s="21">
        <f t="shared" ref="F33:G33" si="3">SUM(F22:F32)</f>
        <v>2625</v>
      </c>
      <c r="G33" s="21">
        <f t="shared" si="3"/>
        <v>2148</v>
      </c>
      <c r="H33" s="21">
        <v>15</v>
      </c>
      <c r="I33" s="23">
        <f>SUM(I22:I32)</f>
        <v>47917</v>
      </c>
      <c r="J33" s="20" t="s">
        <v>172</v>
      </c>
      <c r="K33" s="20"/>
      <c r="L33" s="20"/>
    </row>
    <row r="34" spans="1:12" ht="18" customHeight="1" x14ac:dyDescent="0.25">
      <c r="A34" s="35" t="s">
        <v>53</v>
      </c>
      <c r="B34" s="36"/>
      <c r="C34" s="36"/>
      <c r="D34" s="36"/>
      <c r="E34" s="36"/>
      <c r="F34" s="36"/>
      <c r="G34" s="36"/>
      <c r="H34" s="36"/>
      <c r="I34" s="36"/>
      <c r="J34" s="37"/>
      <c r="K34" s="38"/>
      <c r="L34" s="39"/>
    </row>
    <row r="35" spans="1:12" ht="18" customHeight="1" x14ac:dyDescent="0.25">
      <c r="A35" s="31" t="s">
        <v>68</v>
      </c>
      <c r="B35" s="31" t="s">
        <v>55</v>
      </c>
      <c r="C35" s="28" t="s">
        <v>56</v>
      </c>
      <c r="D35" s="28" t="s">
        <v>57</v>
      </c>
      <c r="E35" s="25">
        <v>250</v>
      </c>
      <c r="F35" s="25">
        <v>0</v>
      </c>
      <c r="G35" s="26">
        <v>250</v>
      </c>
      <c r="H35" s="25">
        <v>15</v>
      </c>
      <c r="I35" s="27">
        <f t="shared" si="0"/>
        <v>3750</v>
      </c>
      <c r="J35" s="31" t="s">
        <v>339</v>
      </c>
      <c r="K35" s="31"/>
      <c r="L35" s="31"/>
    </row>
    <row r="36" spans="1:12" ht="18" customHeight="1" x14ac:dyDescent="0.25">
      <c r="A36" s="12" t="s">
        <v>71</v>
      </c>
      <c r="B36" s="12" t="s">
        <v>59</v>
      </c>
      <c r="C36" s="12" t="s">
        <v>60</v>
      </c>
      <c r="D36" s="12" t="s">
        <v>61</v>
      </c>
      <c r="E36" s="14">
        <v>250</v>
      </c>
      <c r="F36" s="14">
        <v>0</v>
      </c>
      <c r="G36" s="15">
        <v>250</v>
      </c>
      <c r="H36" s="14">
        <v>15</v>
      </c>
      <c r="I36" s="13">
        <f t="shared" si="0"/>
        <v>3750</v>
      </c>
      <c r="J36" s="12" t="s">
        <v>283</v>
      </c>
      <c r="K36" s="12"/>
      <c r="L36" s="12"/>
    </row>
    <row r="37" spans="1:12" ht="18" customHeight="1" x14ac:dyDescent="0.25">
      <c r="A37" s="12"/>
      <c r="B37" s="19" t="s">
        <v>13</v>
      </c>
      <c r="C37" s="20" t="s">
        <v>172</v>
      </c>
      <c r="D37" s="20" t="s">
        <v>172</v>
      </c>
      <c r="E37" s="21">
        <f>SUM(E35:E36)</f>
        <v>500</v>
      </c>
      <c r="F37" s="21">
        <v>0</v>
      </c>
      <c r="G37" s="22">
        <f>SUM(G35:G36)</f>
        <v>500</v>
      </c>
      <c r="H37" s="21">
        <v>15</v>
      </c>
      <c r="I37" s="23">
        <f>SUM(I35:I36)</f>
        <v>7500</v>
      </c>
      <c r="J37" s="20" t="s">
        <v>172</v>
      </c>
      <c r="K37" s="20"/>
      <c r="L37" s="20"/>
    </row>
    <row r="38" spans="1:12" ht="18" customHeight="1" x14ac:dyDescent="0.25">
      <c r="A38" s="35" t="s">
        <v>16</v>
      </c>
      <c r="B38" s="36"/>
      <c r="C38" s="36"/>
      <c r="D38" s="36"/>
      <c r="E38" s="36"/>
      <c r="F38" s="36"/>
      <c r="G38" s="36"/>
      <c r="H38" s="36"/>
      <c r="I38" s="36"/>
      <c r="J38" s="37"/>
      <c r="K38" s="38"/>
      <c r="L38" s="39"/>
    </row>
    <row r="39" spans="1:12" ht="18" customHeight="1" x14ac:dyDescent="0.25">
      <c r="A39" s="12" t="s">
        <v>72</v>
      </c>
      <c r="B39" s="33" t="s">
        <v>63</v>
      </c>
      <c r="C39" s="12" t="s">
        <v>374</v>
      </c>
      <c r="D39" s="12" t="s">
        <v>375</v>
      </c>
      <c r="E39" s="14">
        <v>300</v>
      </c>
      <c r="F39" s="14">
        <v>300</v>
      </c>
      <c r="G39" s="15">
        <v>0</v>
      </c>
      <c r="H39" s="14">
        <v>15</v>
      </c>
      <c r="I39" s="13">
        <f t="shared" si="0"/>
        <v>4500</v>
      </c>
      <c r="J39" s="33" t="s">
        <v>284</v>
      </c>
      <c r="K39" s="18"/>
      <c r="L39" s="18"/>
    </row>
    <row r="40" spans="1:12" ht="18" customHeight="1" x14ac:dyDescent="0.25">
      <c r="A40" s="12" t="s">
        <v>74</v>
      </c>
      <c r="B40" s="34"/>
      <c r="C40" s="12" t="s">
        <v>373</v>
      </c>
      <c r="D40" s="12" t="s">
        <v>177</v>
      </c>
      <c r="E40" s="14">
        <v>930</v>
      </c>
      <c r="F40" s="14">
        <v>0</v>
      </c>
      <c r="G40" s="15">
        <v>930</v>
      </c>
      <c r="H40" s="14" t="s">
        <v>172</v>
      </c>
      <c r="I40" s="13">
        <v>12663</v>
      </c>
      <c r="J40" s="42"/>
      <c r="K40" s="31" t="s">
        <v>366</v>
      </c>
      <c r="L40" s="31" t="s">
        <v>4</v>
      </c>
    </row>
    <row r="41" spans="1:12" ht="18" customHeight="1" x14ac:dyDescent="0.25">
      <c r="A41" s="12" t="s">
        <v>77</v>
      </c>
      <c r="B41" s="12" t="s">
        <v>65</v>
      </c>
      <c r="C41" s="12" t="s">
        <v>178</v>
      </c>
      <c r="D41" s="12" t="s">
        <v>67</v>
      </c>
      <c r="E41" s="14">
        <v>350</v>
      </c>
      <c r="F41" s="14">
        <v>0</v>
      </c>
      <c r="G41" s="15">
        <v>350</v>
      </c>
      <c r="H41" s="14">
        <v>15</v>
      </c>
      <c r="I41" s="13">
        <f t="shared" si="0"/>
        <v>5250</v>
      </c>
      <c r="J41" s="12" t="s">
        <v>285</v>
      </c>
      <c r="K41" s="12"/>
      <c r="L41" s="12"/>
    </row>
    <row r="42" spans="1:12" ht="18" customHeight="1" x14ac:dyDescent="0.25">
      <c r="A42" s="12"/>
      <c r="B42" s="19" t="s">
        <v>13</v>
      </c>
      <c r="C42" s="20" t="s">
        <v>172</v>
      </c>
      <c r="D42" s="20" t="s">
        <v>172</v>
      </c>
      <c r="E42" s="21">
        <f>SUM(E39:E41)</f>
        <v>1580</v>
      </c>
      <c r="F42" s="21">
        <f>SUM(F39:F41)</f>
        <v>300</v>
      </c>
      <c r="G42" s="21">
        <f>SUM(G39:G41)</f>
        <v>1280</v>
      </c>
      <c r="H42" s="21">
        <v>15</v>
      </c>
      <c r="I42" s="23">
        <f>SUM(I39:I41)</f>
        <v>22413</v>
      </c>
      <c r="J42" s="20" t="s">
        <v>172</v>
      </c>
      <c r="K42" s="20"/>
      <c r="L42" s="20"/>
    </row>
    <row r="43" spans="1:12" ht="18" customHeight="1" x14ac:dyDescent="0.25">
      <c r="A43" s="35" t="s">
        <v>69</v>
      </c>
      <c r="B43" s="36"/>
      <c r="C43" s="36"/>
      <c r="D43" s="36"/>
      <c r="E43" s="36"/>
      <c r="F43" s="36"/>
      <c r="G43" s="36"/>
      <c r="H43" s="36"/>
      <c r="I43" s="36"/>
      <c r="J43" s="37"/>
      <c r="K43" s="38"/>
      <c r="L43" s="39"/>
    </row>
    <row r="44" spans="1:12" ht="18" customHeight="1" x14ac:dyDescent="0.25">
      <c r="A44" s="12" t="s">
        <v>78</v>
      </c>
      <c r="B44" s="12" t="s">
        <v>70</v>
      </c>
      <c r="C44" s="12" t="s">
        <v>179</v>
      </c>
      <c r="D44" s="12" t="s">
        <v>180</v>
      </c>
      <c r="E44" s="14">
        <v>1000</v>
      </c>
      <c r="F44" s="14">
        <v>1000</v>
      </c>
      <c r="G44" s="15">
        <v>0</v>
      </c>
      <c r="H44" s="14">
        <v>15</v>
      </c>
      <c r="I44" s="13">
        <v>15746</v>
      </c>
      <c r="J44" s="12" t="s">
        <v>286</v>
      </c>
      <c r="K44" s="12" t="s">
        <v>382</v>
      </c>
      <c r="L44" s="12" t="s">
        <v>4</v>
      </c>
    </row>
    <row r="45" spans="1:12" ht="18" customHeight="1" x14ac:dyDescent="0.25">
      <c r="A45" s="12" t="s">
        <v>80</v>
      </c>
      <c r="B45" s="12" t="s">
        <v>380</v>
      </c>
      <c r="C45" s="12" t="s">
        <v>220</v>
      </c>
      <c r="D45" s="12" t="s">
        <v>221</v>
      </c>
      <c r="E45" s="14">
        <v>200</v>
      </c>
      <c r="F45" s="14">
        <v>0</v>
      </c>
      <c r="G45" s="15">
        <v>200</v>
      </c>
      <c r="H45" s="14">
        <v>10</v>
      </c>
      <c r="I45" s="13">
        <f t="shared" si="0"/>
        <v>2000</v>
      </c>
      <c r="J45" s="12" t="s">
        <v>341</v>
      </c>
      <c r="K45" s="12"/>
      <c r="L45" s="12"/>
    </row>
    <row r="46" spans="1:12" ht="18" customHeight="1" x14ac:dyDescent="0.25">
      <c r="A46" s="12" t="s">
        <v>82</v>
      </c>
      <c r="B46" s="12" t="s">
        <v>182</v>
      </c>
      <c r="C46" s="12" t="s">
        <v>183</v>
      </c>
      <c r="D46" s="12" t="s">
        <v>184</v>
      </c>
      <c r="E46" s="14">
        <v>262.5</v>
      </c>
      <c r="F46" s="14">
        <v>0</v>
      </c>
      <c r="G46" s="15">
        <v>262.5</v>
      </c>
      <c r="H46" s="14">
        <v>10.636189999999999</v>
      </c>
      <c r="I46" s="13">
        <f t="shared" si="0"/>
        <v>2791.999875</v>
      </c>
      <c r="J46" s="12" t="s">
        <v>342</v>
      </c>
      <c r="K46" s="12" t="s">
        <v>428</v>
      </c>
      <c r="L46" s="12" t="s">
        <v>429</v>
      </c>
    </row>
    <row r="47" spans="1:12" ht="18" customHeight="1" x14ac:dyDescent="0.25">
      <c r="A47" s="12" t="s">
        <v>84</v>
      </c>
      <c r="B47" s="12" t="s">
        <v>33</v>
      </c>
      <c r="C47" s="12" t="s">
        <v>181</v>
      </c>
      <c r="D47" s="12" t="s">
        <v>383</v>
      </c>
      <c r="E47" s="14">
        <v>210</v>
      </c>
      <c r="F47" s="14">
        <v>0</v>
      </c>
      <c r="G47" s="15">
        <v>210</v>
      </c>
      <c r="H47" s="14">
        <v>7.1</v>
      </c>
      <c r="I47" s="13">
        <f t="shared" si="0"/>
        <v>1491</v>
      </c>
      <c r="J47" s="12" t="s">
        <v>287</v>
      </c>
      <c r="K47" s="12" t="s">
        <v>426</v>
      </c>
      <c r="L47" s="12" t="s">
        <v>427</v>
      </c>
    </row>
    <row r="48" spans="1:12" ht="18" customHeight="1" x14ac:dyDescent="0.25">
      <c r="A48" s="12" t="s">
        <v>85</v>
      </c>
      <c r="B48" s="12" t="s">
        <v>185</v>
      </c>
      <c r="C48" s="12" t="s">
        <v>30</v>
      </c>
      <c r="D48" s="12" t="s">
        <v>186</v>
      </c>
      <c r="E48" s="14">
        <v>380</v>
      </c>
      <c r="F48" s="14">
        <v>0</v>
      </c>
      <c r="G48" s="15">
        <v>380</v>
      </c>
      <c r="H48" s="14">
        <v>7.55</v>
      </c>
      <c r="I48" s="13">
        <f t="shared" si="0"/>
        <v>2869</v>
      </c>
      <c r="J48" s="12" t="s">
        <v>343</v>
      </c>
      <c r="K48" s="12" t="s">
        <v>422</v>
      </c>
      <c r="L48" s="12" t="s">
        <v>423</v>
      </c>
    </row>
    <row r="49" spans="1:12" ht="18" customHeight="1" x14ac:dyDescent="0.25">
      <c r="A49" s="12" t="s">
        <v>87</v>
      </c>
      <c r="B49" s="12" t="s">
        <v>75</v>
      </c>
      <c r="C49" s="12" t="s">
        <v>187</v>
      </c>
      <c r="D49" s="12" t="s">
        <v>188</v>
      </c>
      <c r="E49" s="14">
        <v>175</v>
      </c>
      <c r="F49" s="14">
        <v>0</v>
      </c>
      <c r="G49" s="15">
        <v>175</v>
      </c>
      <c r="H49" s="14">
        <v>5.5885714000000002</v>
      </c>
      <c r="I49" s="13">
        <f t="shared" si="0"/>
        <v>977.99999500000001</v>
      </c>
      <c r="J49" s="12" t="s">
        <v>288</v>
      </c>
      <c r="K49" s="12" t="s">
        <v>410</v>
      </c>
      <c r="L49" s="12" t="s">
        <v>411</v>
      </c>
    </row>
    <row r="50" spans="1:12" ht="18" customHeight="1" x14ac:dyDescent="0.25">
      <c r="A50" s="12" t="s">
        <v>92</v>
      </c>
      <c r="B50" s="12" t="s">
        <v>73</v>
      </c>
      <c r="C50" s="12" t="s">
        <v>189</v>
      </c>
      <c r="D50" s="12" t="s">
        <v>190</v>
      </c>
      <c r="E50" s="14">
        <v>220</v>
      </c>
      <c r="F50" s="14">
        <v>0</v>
      </c>
      <c r="G50" s="15">
        <v>220</v>
      </c>
      <c r="H50" s="14">
        <v>9.9681818</v>
      </c>
      <c r="I50" s="13">
        <f t="shared" si="0"/>
        <v>2192.999996</v>
      </c>
      <c r="J50" s="12" t="s">
        <v>289</v>
      </c>
      <c r="K50" s="12" t="s">
        <v>408</v>
      </c>
      <c r="L50" s="12" t="s">
        <v>409</v>
      </c>
    </row>
    <row r="51" spans="1:12" ht="18" customHeight="1" x14ac:dyDescent="0.25">
      <c r="A51" s="12" t="s">
        <v>96</v>
      </c>
      <c r="B51" s="12" t="s">
        <v>76</v>
      </c>
      <c r="C51" s="12" t="s">
        <v>30</v>
      </c>
      <c r="D51" s="12" t="s">
        <v>191</v>
      </c>
      <c r="E51" s="14">
        <v>555</v>
      </c>
      <c r="F51" s="14">
        <v>0</v>
      </c>
      <c r="G51" s="15">
        <v>555</v>
      </c>
      <c r="H51" s="14">
        <v>10.533333000000001</v>
      </c>
      <c r="I51" s="13">
        <f t="shared" si="0"/>
        <v>5845.9998150000001</v>
      </c>
      <c r="J51" s="12" t="s">
        <v>290</v>
      </c>
      <c r="K51" s="12" t="s">
        <v>420</v>
      </c>
      <c r="L51" s="12" t="s">
        <v>421</v>
      </c>
    </row>
    <row r="52" spans="1:12" ht="18" customHeight="1" x14ac:dyDescent="0.25">
      <c r="A52" s="12" t="s">
        <v>97</v>
      </c>
      <c r="B52" s="12" t="s">
        <v>79</v>
      </c>
      <c r="C52" s="12" t="s">
        <v>192</v>
      </c>
      <c r="D52" s="12" t="s">
        <v>193</v>
      </c>
      <c r="E52" s="14">
        <v>200</v>
      </c>
      <c r="F52" s="14">
        <v>0</v>
      </c>
      <c r="G52" s="15">
        <v>200</v>
      </c>
      <c r="H52" s="14">
        <v>7.8</v>
      </c>
      <c r="I52" s="13">
        <f t="shared" si="0"/>
        <v>1560</v>
      </c>
      <c r="J52" s="12" t="s">
        <v>294</v>
      </c>
      <c r="K52" s="12" t="s">
        <v>414</v>
      </c>
      <c r="L52" s="12" t="s">
        <v>415</v>
      </c>
    </row>
    <row r="53" spans="1:12" ht="18" customHeight="1" x14ac:dyDescent="0.25">
      <c r="A53" s="12" t="s">
        <v>98</v>
      </c>
      <c r="B53" s="12" t="s">
        <v>81</v>
      </c>
      <c r="C53" s="12" t="s">
        <v>194</v>
      </c>
      <c r="D53" s="12" t="s">
        <v>195</v>
      </c>
      <c r="E53" s="14">
        <v>368</v>
      </c>
      <c r="F53" s="14">
        <v>0</v>
      </c>
      <c r="G53" s="15">
        <v>368</v>
      </c>
      <c r="H53" s="14">
        <v>15.907608</v>
      </c>
      <c r="I53" s="13">
        <f>E53*H53</f>
        <v>5853.9997439999997</v>
      </c>
      <c r="J53" s="31" t="s">
        <v>291</v>
      </c>
      <c r="K53" s="31" t="s">
        <v>416</v>
      </c>
      <c r="L53" s="31" t="s">
        <v>417</v>
      </c>
    </row>
    <row r="54" spans="1:12" ht="18" customHeight="1" x14ac:dyDescent="0.25">
      <c r="A54" s="12" t="s">
        <v>99</v>
      </c>
      <c r="B54" s="12" t="s">
        <v>83</v>
      </c>
      <c r="C54" s="12" t="s">
        <v>76</v>
      </c>
      <c r="D54" s="12" t="s">
        <v>384</v>
      </c>
      <c r="E54" s="14">
        <v>260</v>
      </c>
      <c r="F54" s="14">
        <v>0</v>
      </c>
      <c r="G54" s="15">
        <v>260</v>
      </c>
      <c r="H54" s="14">
        <v>6.4423076000000004</v>
      </c>
      <c r="I54" s="13">
        <f t="shared" si="0"/>
        <v>1674.9999760000001</v>
      </c>
      <c r="J54" s="31" t="s">
        <v>292</v>
      </c>
      <c r="K54" s="31" t="s">
        <v>418</v>
      </c>
      <c r="L54" s="31" t="s">
        <v>419</v>
      </c>
    </row>
    <row r="55" spans="1:12" ht="18" customHeight="1" x14ac:dyDescent="0.25">
      <c r="A55" s="12" t="s">
        <v>100</v>
      </c>
      <c r="B55" s="12" t="s">
        <v>37</v>
      </c>
      <c r="C55" s="12" t="s">
        <v>196</v>
      </c>
      <c r="D55" s="12" t="s">
        <v>197</v>
      </c>
      <c r="E55" s="14">
        <v>100</v>
      </c>
      <c r="F55" s="14">
        <v>0</v>
      </c>
      <c r="G55" s="15">
        <v>100</v>
      </c>
      <c r="H55" s="14">
        <v>9.94</v>
      </c>
      <c r="I55" s="13">
        <f t="shared" si="0"/>
        <v>994</v>
      </c>
      <c r="J55" s="31" t="s">
        <v>293</v>
      </c>
      <c r="K55" s="31" t="s">
        <v>412</v>
      </c>
      <c r="L55" s="31" t="s">
        <v>413</v>
      </c>
    </row>
    <row r="56" spans="1:12" ht="18" customHeight="1" x14ac:dyDescent="0.25">
      <c r="A56" s="12" t="s">
        <v>104</v>
      </c>
      <c r="B56" s="12" t="s">
        <v>381</v>
      </c>
      <c r="C56" s="12" t="s">
        <v>377</v>
      </c>
      <c r="D56" s="16" t="s">
        <v>378</v>
      </c>
      <c r="E56" s="14">
        <v>170</v>
      </c>
      <c r="F56" s="14">
        <v>170</v>
      </c>
      <c r="G56" s="15">
        <v>0</v>
      </c>
      <c r="H56" s="14">
        <v>15</v>
      </c>
      <c r="I56" s="13">
        <f t="shared" si="0"/>
        <v>2550</v>
      </c>
      <c r="J56" s="31" t="s">
        <v>329</v>
      </c>
      <c r="K56" s="31"/>
      <c r="L56" s="31"/>
    </row>
    <row r="57" spans="1:12" ht="18" customHeight="1" x14ac:dyDescent="0.25">
      <c r="A57" s="12" t="s">
        <v>107</v>
      </c>
      <c r="B57" s="12" t="s">
        <v>385</v>
      </c>
      <c r="C57" s="12" t="s">
        <v>386</v>
      </c>
      <c r="D57" s="12" t="s">
        <v>387</v>
      </c>
      <c r="E57" s="14">
        <v>320</v>
      </c>
      <c r="F57" s="14">
        <v>0</v>
      </c>
      <c r="G57" s="15">
        <v>320</v>
      </c>
      <c r="H57" s="14">
        <v>13.9375</v>
      </c>
      <c r="I57" s="13">
        <f t="shared" si="0"/>
        <v>4460</v>
      </c>
      <c r="J57" s="31" t="s">
        <v>340</v>
      </c>
      <c r="K57" s="31" t="s">
        <v>424</v>
      </c>
      <c r="L57" s="31" t="s">
        <v>425</v>
      </c>
    </row>
    <row r="58" spans="1:12" ht="18" customHeight="1" x14ac:dyDescent="0.25">
      <c r="A58" s="12"/>
      <c r="B58" s="19" t="s">
        <v>13</v>
      </c>
      <c r="C58" s="20" t="s">
        <v>172</v>
      </c>
      <c r="D58" s="20" t="s">
        <v>172</v>
      </c>
      <c r="E58" s="21">
        <f>SUM(E44:E57)</f>
        <v>4420.5</v>
      </c>
      <c r="F58" s="21">
        <f>SUM(F44:F57)</f>
        <v>1170</v>
      </c>
      <c r="G58" s="22">
        <f>SUM(G44:G57)</f>
        <v>3250.5</v>
      </c>
      <c r="H58" s="21">
        <v>15</v>
      </c>
      <c r="I58" s="23">
        <f>SUM(I44:I57)</f>
        <v>51007.999401000001</v>
      </c>
      <c r="J58" s="20" t="s">
        <v>172</v>
      </c>
      <c r="K58" s="20"/>
      <c r="L58" s="20"/>
    </row>
    <row r="59" spans="1:12" ht="18" customHeight="1" x14ac:dyDescent="0.25">
      <c r="A59" s="35" t="s">
        <v>86</v>
      </c>
      <c r="B59" s="36"/>
      <c r="C59" s="36"/>
      <c r="D59" s="36"/>
      <c r="E59" s="36"/>
      <c r="F59" s="36"/>
      <c r="G59" s="36"/>
      <c r="H59" s="36"/>
      <c r="I59" s="36"/>
      <c r="J59" s="37"/>
      <c r="K59" s="38"/>
      <c r="L59" s="39"/>
    </row>
    <row r="60" spans="1:12" ht="18" customHeight="1" x14ac:dyDescent="0.25">
      <c r="A60" s="12" t="s">
        <v>111</v>
      </c>
      <c r="B60" s="12" t="s">
        <v>90</v>
      </c>
      <c r="C60" s="12" t="s">
        <v>88</v>
      </c>
      <c r="D60" s="12" t="s">
        <v>89</v>
      </c>
      <c r="E60" s="14">
        <v>1170</v>
      </c>
      <c r="F60" s="14">
        <v>0</v>
      </c>
      <c r="G60" s="15">
        <v>1170</v>
      </c>
      <c r="H60" s="14">
        <v>15</v>
      </c>
      <c r="I60" s="13">
        <f t="shared" si="0"/>
        <v>17550</v>
      </c>
      <c r="J60" s="12" t="s">
        <v>295</v>
      </c>
      <c r="K60" s="12"/>
      <c r="L60" s="12"/>
    </row>
    <row r="61" spans="1:12" ht="18" customHeight="1" x14ac:dyDescent="0.25">
      <c r="A61" s="12"/>
      <c r="B61" s="19" t="s">
        <v>13</v>
      </c>
      <c r="C61" s="20" t="s">
        <v>172</v>
      </c>
      <c r="D61" s="20" t="s">
        <v>172</v>
      </c>
      <c r="E61" s="21">
        <f>SUM(E60)</f>
        <v>1170</v>
      </c>
      <c r="F61" s="21">
        <f>SUM(F60)</f>
        <v>0</v>
      </c>
      <c r="G61" s="21">
        <f>SUM(G60)</f>
        <v>1170</v>
      </c>
      <c r="H61" s="21">
        <v>15</v>
      </c>
      <c r="I61" s="23">
        <f>SUM(I60)</f>
        <v>17550</v>
      </c>
      <c r="J61" s="20" t="s">
        <v>172</v>
      </c>
      <c r="K61" s="20"/>
      <c r="L61" s="20"/>
    </row>
    <row r="62" spans="1:12" ht="18" customHeight="1" x14ac:dyDescent="0.25">
      <c r="A62" s="35" t="s">
        <v>91</v>
      </c>
      <c r="B62" s="36"/>
      <c r="C62" s="36"/>
      <c r="D62" s="36"/>
      <c r="E62" s="36"/>
      <c r="F62" s="36"/>
      <c r="G62" s="36"/>
      <c r="H62" s="36"/>
      <c r="I62" s="36"/>
      <c r="J62" s="37"/>
      <c r="K62" s="38"/>
      <c r="L62" s="39"/>
    </row>
    <row r="63" spans="1:12" ht="18" customHeight="1" x14ac:dyDescent="0.25">
      <c r="A63" s="12" t="s">
        <v>113</v>
      </c>
      <c r="B63" s="12" t="s">
        <v>93</v>
      </c>
      <c r="C63" s="12" t="s">
        <v>198</v>
      </c>
      <c r="D63" s="12" t="s">
        <v>199</v>
      </c>
      <c r="E63" s="14">
        <v>940</v>
      </c>
      <c r="F63" s="14">
        <v>0</v>
      </c>
      <c r="G63" s="15">
        <v>940</v>
      </c>
      <c r="H63" s="14">
        <v>15</v>
      </c>
      <c r="I63" s="13">
        <f t="shared" si="0"/>
        <v>14100</v>
      </c>
      <c r="J63" s="12" t="s">
        <v>296</v>
      </c>
      <c r="K63" s="12"/>
      <c r="L63" s="12"/>
    </row>
    <row r="64" spans="1:12" ht="18" customHeight="1" x14ac:dyDescent="0.25">
      <c r="A64" s="12" t="s">
        <v>114</v>
      </c>
      <c r="B64" s="12" t="s">
        <v>94</v>
      </c>
      <c r="C64" s="12" t="s">
        <v>200</v>
      </c>
      <c r="D64" s="12" t="s">
        <v>201</v>
      </c>
      <c r="E64" s="14">
        <v>1000</v>
      </c>
      <c r="F64" s="14">
        <v>0</v>
      </c>
      <c r="G64" s="15">
        <v>1000</v>
      </c>
      <c r="H64" s="14">
        <v>15</v>
      </c>
      <c r="I64" s="13">
        <f t="shared" si="0"/>
        <v>15000</v>
      </c>
      <c r="J64" s="12" t="s">
        <v>297</v>
      </c>
      <c r="K64" s="12"/>
      <c r="L64" s="12"/>
    </row>
    <row r="65" spans="1:12" ht="18" customHeight="1" x14ac:dyDescent="0.25">
      <c r="A65" s="12" t="s">
        <v>118</v>
      </c>
      <c r="B65" s="12" t="s">
        <v>202</v>
      </c>
      <c r="C65" s="12" t="s">
        <v>203</v>
      </c>
      <c r="D65" s="12" t="s">
        <v>204</v>
      </c>
      <c r="E65" s="14">
        <v>180</v>
      </c>
      <c r="F65" s="14">
        <v>0</v>
      </c>
      <c r="G65" s="15">
        <v>180</v>
      </c>
      <c r="H65" s="14">
        <v>5</v>
      </c>
      <c r="I65" s="13">
        <f t="shared" si="0"/>
        <v>900</v>
      </c>
      <c r="J65" s="12" t="s">
        <v>344</v>
      </c>
      <c r="K65" s="12"/>
      <c r="L65" s="12"/>
    </row>
    <row r="66" spans="1:12" ht="18" customHeight="1" x14ac:dyDescent="0.25">
      <c r="A66" s="12" t="s">
        <v>119</v>
      </c>
      <c r="B66" s="12" t="s">
        <v>325</v>
      </c>
      <c r="C66" s="12" t="s">
        <v>205</v>
      </c>
      <c r="D66" s="12" t="s">
        <v>326</v>
      </c>
      <c r="E66" s="14">
        <v>190</v>
      </c>
      <c r="F66" s="14">
        <v>0</v>
      </c>
      <c r="G66" s="15">
        <v>190</v>
      </c>
      <c r="H66" s="14">
        <v>5</v>
      </c>
      <c r="I66" s="13">
        <f t="shared" si="0"/>
        <v>950</v>
      </c>
      <c r="J66" s="12" t="s">
        <v>345</v>
      </c>
      <c r="K66" s="12"/>
      <c r="L66" s="12"/>
    </row>
    <row r="67" spans="1:12" ht="18" customHeight="1" x14ac:dyDescent="0.25">
      <c r="A67" s="12" t="s">
        <v>120</v>
      </c>
      <c r="B67" s="12" t="s">
        <v>206</v>
      </c>
      <c r="C67" s="12" t="s">
        <v>207</v>
      </c>
      <c r="D67" s="12" t="s">
        <v>327</v>
      </c>
      <c r="E67" s="14">
        <v>130</v>
      </c>
      <c r="F67" s="14">
        <v>0</v>
      </c>
      <c r="G67" s="15">
        <v>130</v>
      </c>
      <c r="H67" s="14">
        <v>5</v>
      </c>
      <c r="I67" s="13">
        <f t="shared" si="0"/>
        <v>650</v>
      </c>
      <c r="J67" s="12" t="s">
        <v>346</v>
      </c>
      <c r="K67" s="12"/>
      <c r="L67" s="12"/>
    </row>
    <row r="68" spans="1:12" ht="18" customHeight="1" x14ac:dyDescent="0.25">
      <c r="A68" s="12" t="s">
        <v>122</v>
      </c>
      <c r="B68" s="12" t="s">
        <v>208</v>
      </c>
      <c r="C68" s="12" t="s">
        <v>207</v>
      </c>
      <c r="D68" s="12" t="s">
        <v>209</v>
      </c>
      <c r="E68" s="14">
        <v>170</v>
      </c>
      <c r="F68" s="14">
        <v>0</v>
      </c>
      <c r="G68" s="15">
        <v>170</v>
      </c>
      <c r="H68" s="14">
        <v>5</v>
      </c>
      <c r="I68" s="13">
        <f t="shared" si="0"/>
        <v>850</v>
      </c>
      <c r="J68" s="12" t="s">
        <v>347</v>
      </c>
      <c r="K68" s="12"/>
      <c r="L68" s="12"/>
    </row>
    <row r="69" spans="1:12" ht="18" customHeight="1" x14ac:dyDescent="0.25">
      <c r="A69" s="12"/>
      <c r="B69" s="19" t="s">
        <v>13</v>
      </c>
      <c r="C69" s="20" t="s">
        <v>172</v>
      </c>
      <c r="D69" s="20" t="s">
        <v>172</v>
      </c>
      <c r="E69" s="21">
        <f>SUM(E63:E68)</f>
        <v>2610</v>
      </c>
      <c r="F69" s="21">
        <f t="shared" ref="F69:I69" si="4">SUM(F63:F68)</f>
        <v>0</v>
      </c>
      <c r="G69" s="21">
        <f t="shared" si="4"/>
        <v>2610</v>
      </c>
      <c r="H69" s="21">
        <v>15</v>
      </c>
      <c r="I69" s="23">
        <f t="shared" si="4"/>
        <v>32450</v>
      </c>
      <c r="J69" s="20" t="s">
        <v>172</v>
      </c>
      <c r="K69" s="20"/>
      <c r="L69" s="20"/>
    </row>
    <row r="70" spans="1:12" ht="18" customHeight="1" x14ac:dyDescent="0.25">
      <c r="A70" s="35" t="s">
        <v>95</v>
      </c>
      <c r="B70" s="36"/>
      <c r="C70" s="36"/>
      <c r="D70" s="36"/>
      <c r="E70" s="36"/>
      <c r="F70" s="36"/>
      <c r="G70" s="36"/>
      <c r="H70" s="36"/>
      <c r="I70" s="36"/>
      <c r="J70" s="37"/>
      <c r="K70" s="38"/>
      <c r="L70" s="39"/>
    </row>
    <row r="71" spans="1:12" ht="18" customHeight="1" x14ac:dyDescent="0.25">
      <c r="A71" s="12" t="s">
        <v>125</v>
      </c>
      <c r="B71" s="12" t="s">
        <v>101</v>
      </c>
      <c r="C71" s="12" t="s">
        <v>210</v>
      </c>
      <c r="D71" s="12" t="s">
        <v>211</v>
      </c>
      <c r="E71" s="14">
        <v>400</v>
      </c>
      <c r="F71" s="14">
        <v>0</v>
      </c>
      <c r="G71" s="15">
        <v>400</v>
      </c>
      <c r="H71" s="14">
        <v>15</v>
      </c>
      <c r="I71" s="13">
        <f t="shared" ref="I71:I112" si="5">E71*H71</f>
        <v>6000</v>
      </c>
      <c r="J71" s="12" t="s">
        <v>298</v>
      </c>
      <c r="K71" s="12"/>
      <c r="L71" s="12"/>
    </row>
    <row r="72" spans="1:12" ht="18" customHeight="1" x14ac:dyDescent="0.25">
      <c r="A72" s="12" t="s">
        <v>127</v>
      </c>
      <c r="B72" s="12" t="s">
        <v>102</v>
      </c>
      <c r="C72" s="12" t="s">
        <v>376</v>
      </c>
      <c r="D72" s="12" t="s">
        <v>212</v>
      </c>
      <c r="E72" s="14">
        <v>600</v>
      </c>
      <c r="F72" s="14">
        <v>0</v>
      </c>
      <c r="G72" s="15">
        <v>600</v>
      </c>
      <c r="H72" s="14">
        <v>10</v>
      </c>
      <c r="I72" s="13">
        <f t="shared" si="5"/>
        <v>6000</v>
      </c>
      <c r="J72" s="12" t="s">
        <v>348</v>
      </c>
      <c r="K72" s="12"/>
      <c r="L72" s="12"/>
    </row>
    <row r="73" spans="1:12" ht="18" customHeight="1" x14ac:dyDescent="0.25">
      <c r="A73" s="12" t="s">
        <v>129</v>
      </c>
      <c r="B73" s="12" t="s">
        <v>103</v>
      </c>
      <c r="C73" s="12" t="s">
        <v>213</v>
      </c>
      <c r="D73" s="12" t="s">
        <v>214</v>
      </c>
      <c r="E73" s="14">
        <v>600</v>
      </c>
      <c r="F73" s="14">
        <v>0</v>
      </c>
      <c r="G73" s="15">
        <v>600</v>
      </c>
      <c r="H73" s="14">
        <v>10</v>
      </c>
      <c r="I73" s="13">
        <f t="shared" si="5"/>
        <v>6000</v>
      </c>
      <c r="J73" s="12" t="s">
        <v>349</v>
      </c>
      <c r="K73" s="12"/>
      <c r="L73" s="12"/>
    </row>
    <row r="74" spans="1:12" ht="18" customHeight="1" x14ac:dyDescent="0.25">
      <c r="A74" s="12" t="s">
        <v>132</v>
      </c>
      <c r="B74" s="12" t="s">
        <v>65</v>
      </c>
      <c r="C74" s="12" t="s">
        <v>215</v>
      </c>
      <c r="D74" s="12" t="s">
        <v>216</v>
      </c>
      <c r="E74" s="14">
        <v>250</v>
      </c>
      <c r="F74" s="14">
        <v>0</v>
      </c>
      <c r="G74" s="15">
        <v>250</v>
      </c>
      <c r="H74" s="14">
        <v>15</v>
      </c>
      <c r="I74" s="13">
        <f t="shared" si="5"/>
        <v>3750</v>
      </c>
      <c r="J74" s="12" t="s">
        <v>350</v>
      </c>
      <c r="K74" s="12"/>
      <c r="L74" s="12"/>
    </row>
    <row r="75" spans="1:12" ht="18" customHeight="1" x14ac:dyDescent="0.25">
      <c r="A75" s="12" t="s">
        <v>133</v>
      </c>
      <c r="B75" s="12" t="s">
        <v>34</v>
      </c>
      <c r="C75" s="12" t="s">
        <v>217</v>
      </c>
      <c r="D75" s="12" t="s">
        <v>218</v>
      </c>
      <c r="E75" s="14">
        <v>500</v>
      </c>
      <c r="F75" s="14">
        <v>0</v>
      </c>
      <c r="G75" s="15">
        <v>500</v>
      </c>
      <c r="H75" s="14">
        <v>10</v>
      </c>
      <c r="I75" s="13">
        <f t="shared" si="5"/>
        <v>5000</v>
      </c>
      <c r="J75" s="12" t="s">
        <v>299</v>
      </c>
      <c r="K75" s="12"/>
      <c r="L75" s="12"/>
    </row>
    <row r="76" spans="1:12" ht="18" customHeight="1" x14ac:dyDescent="0.25">
      <c r="A76" s="12" t="s">
        <v>136</v>
      </c>
      <c r="B76" s="12" t="s">
        <v>105</v>
      </c>
      <c r="C76" s="12" t="s">
        <v>106</v>
      </c>
      <c r="D76" s="12" t="s">
        <v>219</v>
      </c>
      <c r="E76" s="14">
        <v>160</v>
      </c>
      <c r="F76" s="14">
        <v>0</v>
      </c>
      <c r="G76" s="15">
        <v>160</v>
      </c>
      <c r="H76" s="14">
        <v>15</v>
      </c>
      <c r="I76" s="13">
        <f t="shared" si="5"/>
        <v>2400</v>
      </c>
      <c r="J76" s="31" t="s">
        <v>351</v>
      </c>
      <c r="K76" s="31"/>
      <c r="L76" s="31"/>
    </row>
    <row r="77" spans="1:12" ht="18" customHeight="1" x14ac:dyDescent="0.25">
      <c r="A77" s="12" t="s">
        <v>137</v>
      </c>
      <c r="B77" s="12" t="s">
        <v>108</v>
      </c>
      <c r="C77" s="12" t="s">
        <v>109</v>
      </c>
      <c r="D77" s="12" t="s">
        <v>110</v>
      </c>
      <c r="E77" s="14">
        <v>140</v>
      </c>
      <c r="F77" s="14">
        <v>0</v>
      </c>
      <c r="G77" s="15">
        <v>140</v>
      </c>
      <c r="H77" s="14">
        <v>15</v>
      </c>
      <c r="I77" s="13">
        <f t="shared" si="5"/>
        <v>2100</v>
      </c>
      <c r="J77" s="31" t="s">
        <v>352</v>
      </c>
      <c r="K77" s="31"/>
      <c r="L77" s="31"/>
    </row>
    <row r="78" spans="1:12" ht="18" customHeight="1" x14ac:dyDescent="0.25">
      <c r="A78" s="12"/>
      <c r="B78" s="19" t="s">
        <v>13</v>
      </c>
      <c r="C78" s="20" t="s">
        <v>172</v>
      </c>
      <c r="D78" s="20" t="s">
        <v>172</v>
      </c>
      <c r="E78" s="21">
        <f>SUM(E71:E77)</f>
        <v>2650</v>
      </c>
      <c r="F78" s="21">
        <f>SUM(F71:F77)</f>
        <v>0</v>
      </c>
      <c r="G78" s="22">
        <f>SUM(G71:G77)</f>
        <v>2650</v>
      </c>
      <c r="H78" s="21">
        <v>15</v>
      </c>
      <c r="I78" s="23">
        <f>SUM(I71:I77)</f>
        <v>31250</v>
      </c>
      <c r="J78" s="20" t="s">
        <v>172</v>
      </c>
      <c r="K78" s="20"/>
      <c r="L78" s="20"/>
    </row>
    <row r="79" spans="1:12" ht="18" customHeight="1" x14ac:dyDescent="0.25">
      <c r="A79" s="35" t="s">
        <v>112</v>
      </c>
      <c r="B79" s="36"/>
      <c r="C79" s="36"/>
      <c r="D79" s="36"/>
      <c r="E79" s="36"/>
      <c r="F79" s="36"/>
      <c r="G79" s="36"/>
      <c r="H79" s="36"/>
      <c r="I79" s="36"/>
      <c r="J79" s="37"/>
      <c r="K79" s="38"/>
      <c r="L79" s="39"/>
    </row>
    <row r="80" spans="1:12" ht="18" customHeight="1" x14ac:dyDescent="0.25">
      <c r="A80" s="12" t="s">
        <v>138</v>
      </c>
      <c r="B80" s="12" t="s">
        <v>94</v>
      </c>
      <c r="C80" s="12" t="s">
        <v>47</v>
      </c>
      <c r="D80" s="12" t="s">
        <v>222</v>
      </c>
      <c r="E80" s="14">
        <v>630</v>
      </c>
      <c r="F80" s="14">
        <v>0</v>
      </c>
      <c r="G80" s="15">
        <v>630</v>
      </c>
      <c r="H80" s="14">
        <v>15</v>
      </c>
      <c r="I80" s="13">
        <f t="shared" si="5"/>
        <v>9450</v>
      </c>
      <c r="J80" s="12" t="s">
        <v>300</v>
      </c>
      <c r="K80" s="12"/>
      <c r="L80" s="12"/>
    </row>
    <row r="81" spans="1:12" ht="18" customHeight="1" x14ac:dyDescent="0.25">
      <c r="A81" s="12" t="s">
        <v>140</v>
      </c>
      <c r="B81" s="12" t="s">
        <v>115</v>
      </c>
      <c r="C81" s="12" t="s">
        <v>223</v>
      </c>
      <c r="D81" s="12" t="s">
        <v>171</v>
      </c>
      <c r="E81" s="14">
        <v>350</v>
      </c>
      <c r="F81" s="14">
        <v>0</v>
      </c>
      <c r="G81" s="15">
        <v>350</v>
      </c>
      <c r="H81" s="14">
        <v>15</v>
      </c>
      <c r="I81" s="13">
        <f t="shared" si="5"/>
        <v>5250</v>
      </c>
      <c r="J81" s="12" t="s">
        <v>353</v>
      </c>
      <c r="K81" s="12"/>
      <c r="L81" s="12"/>
    </row>
    <row r="82" spans="1:12" ht="18" customHeight="1" x14ac:dyDescent="0.25">
      <c r="A82" s="12" t="s">
        <v>142</v>
      </c>
      <c r="B82" s="12" t="s">
        <v>116</v>
      </c>
      <c r="C82" s="12" t="s">
        <v>60</v>
      </c>
      <c r="D82" s="12" t="s">
        <v>328</v>
      </c>
      <c r="E82" s="14">
        <v>250</v>
      </c>
      <c r="F82" s="14">
        <v>0</v>
      </c>
      <c r="G82" s="15">
        <v>250</v>
      </c>
      <c r="H82" s="14">
        <v>15</v>
      </c>
      <c r="I82" s="13">
        <f t="shared" si="5"/>
        <v>3750</v>
      </c>
      <c r="J82" s="12" t="s">
        <v>354</v>
      </c>
      <c r="K82" s="12"/>
      <c r="L82" s="12"/>
    </row>
    <row r="83" spans="1:12" ht="18" customHeight="1" x14ac:dyDescent="0.25">
      <c r="A83" s="12"/>
      <c r="B83" s="19" t="s">
        <v>13</v>
      </c>
      <c r="C83" s="20" t="s">
        <v>172</v>
      </c>
      <c r="D83" s="20" t="s">
        <v>172</v>
      </c>
      <c r="E83" s="21">
        <f>SUM(E80:E82)</f>
        <v>1230</v>
      </c>
      <c r="F83" s="21">
        <f>SUM(F80:F82)</f>
        <v>0</v>
      </c>
      <c r="G83" s="22">
        <f>SUM(G80:G82)</f>
        <v>1230</v>
      </c>
      <c r="H83" s="21">
        <v>15</v>
      </c>
      <c r="I83" s="23">
        <f>SUM(I80:I82)</f>
        <v>18450</v>
      </c>
      <c r="J83" s="20" t="s">
        <v>172</v>
      </c>
      <c r="K83" s="20"/>
      <c r="L83" s="20"/>
    </row>
    <row r="84" spans="1:12" ht="18" customHeight="1" x14ac:dyDescent="0.25">
      <c r="A84" s="35" t="s">
        <v>117</v>
      </c>
      <c r="B84" s="36"/>
      <c r="C84" s="36"/>
      <c r="D84" s="36"/>
      <c r="E84" s="36"/>
      <c r="F84" s="36"/>
      <c r="G84" s="36"/>
      <c r="H84" s="36"/>
      <c r="I84" s="36"/>
      <c r="J84" s="37"/>
      <c r="K84" s="38"/>
      <c r="L84" s="39"/>
    </row>
    <row r="85" spans="1:12" ht="18" customHeight="1" x14ac:dyDescent="0.25">
      <c r="A85" s="31" t="s">
        <v>143</v>
      </c>
      <c r="B85" s="31" t="s">
        <v>94</v>
      </c>
      <c r="C85" s="31" t="s">
        <v>224</v>
      </c>
      <c r="D85" s="31" t="s">
        <v>225</v>
      </c>
      <c r="E85" s="25">
        <v>1400</v>
      </c>
      <c r="F85" s="25">
        <v>0</v>
      </c>
      <c r="G85" s="26">
        <v>1400</v>
      </c>
      <c r="H85" s="25">
        <v>15</v>
      </c>
      <c r="I85" s="27">
        <f t="shared" si="5"/>
        <v>21000</v>
      </c>
      <c r="J85" s="31" t="s">
        <v>301</v>
      </c>
      <c r="K85" s="31"/>
      <c r="L85" s="31"/>
    </row>
    <row r="86" spans="1:12" ht="18" customHeight="1" x14ac:dyDescent="0.25">
      <c r="A86" s="12"/>
      <c r="B86" s="19" t="s">
        <v>13</v>
      </c>
      <c r="C86" s="20" t="s">
        <v>172</v>
      </c>
      <c r="D86" s="20" t="s">
        <v>172</v>
      </c>
      <c r="E86" s="21">
        <v>1400</v>
      </c>
      <c r="F86" s="21">
        <v>0</v>
      </c>
      <c r="G86" s="22">
        <v>1400</v>
      </c>
      <c r="H86" s="21">
        <v>15</v>
      </c>
      <c r="I86" s="23">
        <f t="shared" si="5"/>
        <v>21000</v>
      </c>
      <c r="J86" s="20" t="s">
        <v>172</v>
      </c>
      <c r="K86" s="20"/>
      <c r="L86" s="20"/>
    </row>
    <row r="87" spans="1:12" ht="18" customHeight="1" x14ac:dyDescent="0.25">
      <c r="A87" s="35" t="s">
        <v>121</v>
      </c>
      <c r="B87" s="36"/>
      <c r="C87" s="36"/>
      <c r="D87" s="36"/>
      <c r="E87" s="36"/>
      <c r="F87" s="36"/>
      <c r="G87" s="36"/>
      <c r="H87" s="36"/>
      <c r="I87" s="36"/>
      <c r="J87" s="37"/>
      <c r="K87" s="38"/>
      <c r="L87" s="39"/>
    </row>
    <row r="88" spans="1:12" ht="18" customHeight="1" x14ac:dyDescent="0.25">
      <c r="A88" s="12" t="s">
        <v>144</v>
      </c>
      <c r="B88" s="12" t="s">
        <v>94</v>
      </c>
      <c r="C88" s="12" t="s">
        <v>47</v>
      </c>
      <c r="D88" s="12" t="s">
        <v>226</v>
      </c>
      <c r="E88" s="14">
        <v>250</v>
      </c>
      <c r="F88" s="14">
        <v>0</v>
      </c>
      <c r="G88" s="15">
        <v>250</v>
      </c>
      <c r="H88" s="14">
        <v>10</v>
      </c>
      <c r="I88" s="13">
        <f t="shared" si="5"/>
        <v>2500</v>
      </c>
      <c r="J88" s="33" t="s">
        <v>302</v>
      </c>
      <c r="K88" s="12"/>
      <c r="L88" s="12"/>
    </row>
    <row r="89" spans="1:12" ht="18" customHeight="1" x14ac:dyDescent="0.25">
      <c r="A89" s="12" t="s">
        <v>145</v>
      </c>
      <c r="B89" s="12" t="s">
        <v>94</v>
      </c>
      <c r="C89" s="12" t="s">
        <v>227</v>
      </c>
      <c r="D89" s="12" t="s">
        <v>228</v>
      </c>
      <c r="E89" s="14">
        <v>550</v>
      </c>
      <c r="F89" s="14">
        <v>0</v>
      </c>
      <c r="G89" s="15">
        <v>550</v>
      </c>
      <c r="H89" s="14">
        <v>10</v>
      </c>
      <c r="I89" s="13">
        <f t="shared" si="5"/>
        <v>5500</v>
      </c>
      <c r="J89" s="34"/>
      <c r="K89" s="12"/>
      <c r="L89" s="12"/>
    </row>
    <row r="90" spans="1:12" ht="18" customHeight="1" x14ac:dyDescent="0.25">
      <c r="A90" s="12"/>
      <c r="B90" s="19" t="s">
        <v>13</v>
      </c>
      <c r="C90" s="20" t="s">
        <v>172</v>
      </c>
      <c r="D90" s="20" t="s">
        <v>172</v>
      </c>
      <c r="E90" s="21">
        <f>SUM(E88:E89)</f>
        <v>800</v>
      </c>
      <c r="F90" s="21">
        <f>SUM(F88:F89)</f>
        <v>0</v>
      </c>
      <c r="G90" s="22">
        <f>SUM(G88:G89)</f>
        <v>800</v>
      </c>
      <c r="H90" s="21">
        <v>15</v>
      </c>
      <c r="I90" s="23">
        <f>SUM(I88:I89)</f>
        <v>8000</v>
      </c>
      <c r="J90" s="20" t="s">
        <v>172</v>
      </c>
      <c r="K90" s="20"/>
      <c r="L90" s="20"/>
    </row>
    <row r="91" spans="1:12" ht="18" customHeight="1" x14ac:dyDescent="0.25">
      <c r="A91" s="35" t="s">
        <v>123</v>
      </c>
      <c r="B91" s="36"/>
      <c r="C91" s="36"/>
      <c r="D91" s="36"/>
      <c r="E91" s="36"/>
      <c r="F91" s="36"/>
      <c r="G91" s="36"/>
      <c r="H91" s="36"/>
      <c r="I91" s="36"/>
      <c r="J91" s="37"/>
      <c r="K91" s="38"/>
      <c r="L91" s="39"/>
    </row>
    <row r="92" spans="1:12" ht="18" customHeight="1" x14ac:dyDescent="0.25">
      <c r="A92" s="12" t="s">
        <v>146</v>
      </c>
      <c r="B92" s="12" t="s">
        <v>124</v>
      </c>
      <c r="C92" s="12" t="s">
        <v>229</v>
      </c>
      <c r="D92" s="12" t="s">
        <v>230</v>
      </c>
      <c r="E92" s="14">
        <v>400</v>
      </c>
      <c r="F92" s="14">
        <v>0</v>
      </c>
      <c r="G92" s="15">
        <v>400</v>
      </c>
      <c r="H92" s="14">
        <v>15</v>
      </c>
      <c r="I92" s="13">
        <f t="shared" si="5"/>
        <v>6000</v>
      </c>
      <c r="J92" s="33" t="s">
        <v>303</v>
      </c>
      <c r="K92" s="33"/>
      <c r="L92" s="33"/>
    </row>
    <row r="93" spans="1:12" ht="18" customHeight="1" x14ac:dyDescent="0.25">
      <c r="A93" s="12" t="s">
        <v>147</v>
      </c>
      <c r="B93" s="12" t="s">
        <v>126</v>
      </c>
      <c r="C93" s="12" t="s">
        <v>231</v>
      </c>
      <c r="D93" s="12" t="s">
        <v>171</v>
      </c>
      <c r="E93" s="14">
        <v>140</v>
      </c>
      <c r="F93" s="14">
        <v>0</v>
      </c>
      <c r="G93" s="15">
        <v>140</v>
      </c>
      <c r="H93" s="14">
        <v>15</v>
      </c>
      <c r="I93" s="13">
        <f t="shared" si="5"/>
        <v>2100</v>
      </c>
      <c r="J93" s="34"/>
      <c r="K93" s="34"/>
      <c r="L93" s="34"/>
    </row>
    <row r="94" spans="1:12" ht="18" customHeight="1" x14ac:dyDescent="0.25">
      <c r="A94" s="12" t="s">
        <v>305</v>
      </c>
      <c r="B94" s="12" t="s">
        <v>46</v>
      </c>
      <c r="C94" s="12" t="s">
        <v>128</v>
      </c>
      <c r="D94" s="12" t="s">
        <v>232</v>
      </c>
      <c r="E94" s="14">
        <v>300</v>
      </c>
      <c r="F94" s="14">
        <v>0</v>
      </c>
      <c r="G94" s="15">
        <v>300</v>
      </c>
      <c r="H94" s="14">
        <v>15</v>
      </c>
      <c r="I94" s="13">
        <f t="shared" si="5"/>
        <v>4500</v>
      </c>
      <c r="J94" s="12" t="s">
        <v>304</v>
      </c>
      <c r="K94" s="12"/>
      <c r="L94" s="12"/>
    </row>
    <row r="95" spans="1:12" ht="18" customHeight="1" x14ac:dyDescent="0.25">
      <c r="A95" s="12" t="s">
        <v>173</v>
      </c>
      <c r="B95" s="12" t="s">
        <v>73</v>
      </c>
      <c r="C95" s="12" t="s">
        <v>388</v>
      </c>
      <c r="D95" s="12" t="s">
        <v>389</v>
      </c>
      <c r="E95" s="14">
        <v>1000</v>
      </c>
      <c r="F95" s="14">
        <v>0</v>
      </c>
      <c r="G95" s="15">
        <v>1000</v>
      </c>
      <c r="H95" s="14">
        <v>15</v>
      </c>
      <c r="I95" s="13">
        <f t="shared" si="5"/>
        <v>15000</v>
      </c>
      <c r="J95" s="12" t="s">
        <v>308</v>
      </c>
      <c r="K95" s="12"/>
      <c r="L95" s="12"/>
    </row>
    <row r="96" spans="1:12" ht="18" customHeight="1" x14ac:dyDescent="0.25">
      <c r="A96" s="12" t="s">
        <v>174</v>
      </c>
      <c r="B96" s="12" t="s">
        <v>390</v>
      </c>
      <c r="C96" s="12" t="s">
        <v>227</v>
      </c>
      <c r="D96" s="12" t="s">
        <v>391</v>
      </c>
      <c r="E96" s="14">
        <v>100</v>
      </c>
      <c r="F96" s="14">
        <v>0</v>
      </c>
      <c r="G96" s="15">
        <v>100</v>
      </c>
      <c r="H96" s="14">
        <v>15</v>
      </c>
      <c r="I96" s="13">
        <f t="shared" si="5"/>
        <v>1500</v>
      </c>
      <c r="J96" s="12" t="s">
        <v>400</v>
      </c>
      <c r="K96" s="12"/>
      <c r="L96" s="12"/>
    </row>
    <row r="97" spans="1:12" ht="18" customHeight="1" x14ac:dyDescent="0.25">
      <c r="A97" s="12" t="s">
        <v>175</v>
      </c>
      <c r="B97" s="12" t="s">
        <v>130</v>
      </c>
      <c r="C97" s="12" t="s">
        <v>233</v>
      </c>
      <c r="D97" s="12" t="s">
        <v>234</v>
      </c>
      <c r="E97" s="14">
        <v>100</v>
      </c>
      <c r="F97" s="14">
        <v>0</v>
      </c>
      <c r="G97" s="15">
        <v>100</v>
      </c>
      <c r="H97" s="14">
        <v>15</v>
      </c>
      <c r="I97" s="13">
        <f t="shared" si="5"/>
        <v>1500</v>
      </c>
      <c r="J97" s="12" t="s">
        <v>396</v>
      </c>
      <c r="K97" s="12"/>
      <c r="L97" s="12"/>
    </row>
    <row r="98" spans="1:12" ht="18" customHeight="1" x14ac:dyDescent="0.25">
      <c r="A98" s="12" t="s">
        <v>176</v>
      </c>
      <c r="B98" s="12" t="s">
        <v>392</v>
      </c>
      <c r="C98" s="12" t="s">
        <v>393</v>
      </c>
      <c r="D98" s="12" t="s">
        <v>394</v>
      </c>
      <c r="E98" s="14">
        <v>80</v>
      </c>
      <c r="F98" s="14">
        <v>0</v>
      </c>
      <c r="G98" s="15">
        <v>80</v>
      </c>
      <c r="H98" s="14">
        <v>15</v>
      </c>
      <c r="I98" s="13">
        <f t="shared" si="5"/>
        <v>1200</v>
      </c>
      <c r="J98" s="12" t="s">
        <v>401</v>
      </c>
      <c r="K98" s="12"/>
      <c r="L98" s="12"/>
    </row>
    <row r="99" spans="1:12" ht="18" customHeight="1" x14ac:dyDescent="0.25">
      <c r="A99" s="12" t="s">
        <v>250</v>
      </c>
      <c r="B99" s="12" t="s">
        <v>241</v>
      </c>
      <c r="C99" s="12" t="s">
        <v>164</v>
      </c>
      <c r="D99" s="12" t="s">
        <v>242</v>
      </c>
      <c r="E99" s="14">
        <v>160</v>
      </c>
      <c r="F99" s="14">
        <v>0</v>
      </c>
      <c r="G99" s="15">
        <v>160</v>
      </c>
      <c r="H99" s="14">
        <v>10</v>
      </c>
      <c r="I99" s="13">
        <f t="shared" si="5"/>
        <v>1600</v>
      </c>
      <c r="J99" s="12" t="s">
        <v>397</v>
      </c>
      <c r="K99" s="12"/>
      <c r="L99" s="12"/>
    </row>
    <row r="100" spans="1:12" ht="18" customHeight="1" x14ac:dyDescent="0.25">
      <c r="A100" s="12" t="s">
        <v>254</v>
      </c>
      <c r="B100" s="12" t="s">
        <v>235</v>
      </c>
      <c r="C100" s="12" t="s">
        <v>236</v>
      </c>
      <c r="D100" s="12" t="s">
        <v>237</v>
      </c>
      <c r="E100" s="14">
        <v>160</v>
      </c>
      <c r="F100" s="14">
        <v>0</v>
      </c>
      <c r="G100" s="15">
        <v>160</v>
      </c>
      <c r="H100" s="14">
        <v>10</v>
      </c>
      <c r="I100" s="13">
        <f t="shared" si="5"/>
        <v>1600</v>
      </c>
      <c r="J100" s="12" t="s">
        <v>398</v>
      </c>
      <c r="K100" s="12"/>
      <c r="L100" s="12"/>
    </row>
    <row r="101" spans="1:12" ht="18" customHeight="1" x14ac:dyDescent="0.25">
      <c r="A101" s="12" t="s">
        <v>255</v>
      </c>
      <c r="B101" s="12" t="s">
        <v>238</v>
      </c>
      <c r="C101" s="12" t="s">
        <v>239</v>
      </c>
      <c r="D101" s="12" t="s">
        <v>240</v>
      </c>
      <c r="E101" s="14">
        <v>250</v>
      </c>
      <c r="F101" s="14">
        <v>0</v>
      </c>
      <c r="G101" s="15">
        <v>250</v>
      </c>
      <c r="H101" s="14">
        <v>15</v>
      </c>
      <c r="I101" s="13">
        <f t="shared" si="5"/>
        <v>3750</v>
      </c>
      <c r="J101" s="12" t="s">
        <v>399</v>
      </c>
      <c r="K101" s="12"/>
      <c r="L101" s="12"/>
    </row>
    <row r="102" spans="1:12" ht="18" customHeight="1" x14ac:dyDescent="0.25">
      <c r="A102" s="12"/>
      <c r="B102" s="19" t="s">
        <v>13</v>
      </c>
      <c r="C102" s="20" t="s">
        <v>172</v>
      </c>
      <c r="D102" s="20" t="s">
        <v>172</v>
      </c>
      <c r="E102" s="21">
        <f>SUM(E92:E101)</f>
        <v>2690</v>
      </c>
      <c r="F102" s="21">
        <f>SUM(F92:F101)</f>
        <v>0</v>
      </c>
      <c r="G102" s="22">
        <f>SUM(G92:G101)</f>
        <v>2690</v>
      </c>
      <c r="H102" s="21">
        <v>15</v>
      </c>
      <c r="I102" s="23">
        <f>SUM(I92:I101)</f>
        <v>38750</v>
      </c>
      <c r="J102" s="20" t="s">
        <v>172</v>
      </c>
      <c r="K102" s="20"/>
      <c r="L102" s="20"/>
    </row>
    <row r="103" spans="1:12" ht="18" customHeight="1" x14ac:dyDescent="0.25">
      <c r="A103" s="35" t="s">
        <v>131</v>
      </c>
      <c r="B103" s="36"/>
      <c r="C103" s="36"/>
      <c r="D103" s="36"/>
      <c r="E103" s="36"/>
      <c r="F103" s="36"/>
      <c r="G103" s="36"/>
      <c r="H103" s="36"/>
      <c r="I103" s="36"/>
      <c r="J103" s="37"/>
      <c r="K103" s="38"/>
      <c r="L103" s="39"/>
    </row>
    <row r="104" spans="1:12" ht="18" customHeight="1" x14ac:dyDescent="0.25">
      <c r="A104" s="12" t="s">
        <v>258</v>
      </c>
      <c r="B104" s="12" t="s">
        <v>134</v>
      </c>
      <c r="C104" s="12" t="s">
        <v>47</v>
      </c>
      <c r="D104" s="12" t="s">
        <v>243</v>
      </c>
      <c r="E104" s="14">
        <v>1500</v>
      </c>
      <c r="F104" s="14">
        <v>890</v>
      </c>
      <c r="G104" s="15">
        <v>610</v>
      </c>
      <c r="H104" s="14">
        <v>15</v>
      </c>
      <c r="I104" s="13">
        <f t="shared" si="5"/>
        <v>22500</v>
      </c>
      <c r="J104" s="33" t="s">
        <v>310</v>
      </c>
      <c r="K104" s="12"/>
      <c r="L104" s="12"/>
    </row>
    <row r="105" spans="1:12" ht="18" customHeight="1" x14ac:dyDescent="0.25">
      <c r="A105" s="12" t="s">
        <v>260</v>
      </c>
      <c r="B105" s="12" t="s">
        <v>244</v>
      </c>
      <c r="C105" s="12" t="s">
        <v>245</v>
      </c>
      <c r="D105" s="12" t="s">
        <v>246</v>
      </c>
      <c r="E105" s="14">
        <v>90</v>
      </c>
      <c r="F105" s="14">
        <v>0</v>
      </c>
      <c r="G105" s="15">
        <v>90</v>
      </c>
      <c r="H105" s="14">
        <v>10</v>
      </c>
      <c r="I105" s="13">
        <f t="shared" si="5"/>
        <v>900</v>
      </c>
      <c r="J105" s="40"/>
      <c r="K105" s="12"/>
      <c r="L105" s="12"/>
    </row>
    <row r="106" spans="1:12" ht="18" customHeight="1" x14ac:dyDescent="0.25">
      <c r="A106" s="12" t="s">
        <v>261</v>
      </c>
      <c r="B106" s="12" t="s">
        <v>247</v>
      </c>
      <c r="C106" s="12" t="s">
        <v>248</v>
      </c>
      <c r="D106" s="12" t="s">
        <v>249</v>
      </c>
      <c r="E106" s="14">
        <v>130</v>
      </c>
      <c r="F106" s="14">
        <v>0</v>
      </c>
      <c r="G106" s="15">
        <v>130</v>
      </c>
      <c r="H106" s="14">
        <v>10</v>
      </c>
      <c r="I106" s="13">
        <f t="shared" si="5"/>
        <v>1300</v>
      </c>
      <c r="J106" s="40"/>
      <c r="K106" s="12"/>
      <c r="L106" s="12"/>
    </row>
    <row r="107" spans="1:12" ht="18" customHeight="1" x14ac:dyDescent="0.25">
      <c r="A107" s="12" t="s">
        <v>262</v>
      </c>
      <c r="B107" s="16" t="s">
        <v>251</v>
      </c>
      <c r="C107" s="12" t="s">
        <v>252</v>
      </c>
      <c r="D107" s="12" t="s">
        <v>253</v>
      </c>
      <c r="E107" s="14">
        <v>250</v>
      </c>
      <c r="F107" s="14">
        <v>0</v>
      </c>
      <c r="G107" s="15">
        <v>250</v>
      </c>
      <c r="H107" s="14">
        <v>10</v>
      </c>
      <c r="I107" s="13">
        <f t="shared" si="5"/>
        <v>2500</v>
      </c>
      <c r="J107" s="41"/>
      <c r="K107" s="12"/>
      <c r="L107" s="12"/>
    </row>
    <row r="108" spans="1:12" ht="18" customHeight="1" x14ac:dyDescent="0.25">
      <c r="A108" s="12" t="s">
        <v>265</v>
      </c>
      <c r="B108" s="12" t="s">
        <v>135</v>
      </c>
      <c r="C108" s="12" t="s">
        <v>6</v>
      </c>
      <c r="D108" s="12" t="s">
        <v>395</v>
      </c>
      <c r="E108" s="14">
        <v>1200</v>
      </c>
      <c r="F108" s="14">
        <v>0</v>
      </c>
      <c r="G108" s="15">
        <v>1200</v>
      </c>
      <c r="H108" s="14">
        <v>15</v>
      </c>
      <c r="I108" s="13">
        <f t="shared" si="5"/>
        <v>18000</v>
      </c>
      <c r="J108" s="12" t="s">
        <v>311</v>
      </c>
      <c r="K108" s="12"/>
      <c r="L108" s="12"/>
    </row>
    <row r="109" spans="1:12" ht="18" customHeight="1" x14ac:dyDescent="0.25">
      <c r="A109" s="12" t="s">
        <v>266</v>
      </c>
      <c r="B109" s="12" t="s">
        <v>6</v>
      </c>
      <c r="C109" s="12" t="s">
        <v>256</v>
      </c>
      <c r="D109" s="16" t="s">
        <v>257</v>
      </c>
      <c r="E109" s="14">
        <v>300</v>
      </c>
      <c r="F109" s="14">
        <v>300</v>
      </c>
      <c r="G109" s="15">
        <v>0</v>
      </c>
      <c r="H109" s="14">
        <v>15</v>
      </c>
      <c r="I109" s="13">
        <f t="shared" si="5"/>
        <v>4500</v>
      </c>
      <c r="J109" s="12" t="s">
        <v>313</v>
      </c>
      <c r="K109" s="12"/>
      <c r="L109" s="12"/>
    </row>
    <row r="110" spans="1:12" ht="18" customHeight="1" x14ac:dyDescent="0.25">
      <c r="A110" s="12" t="s">
        <v>267</v>
      </c>
      <c r="B110" s="12" t="s">
        <v>101</v>
      </c>
      <c r="C110" s="12" t="s">
        <v>259</v>
      </c>
      <c r="D110" s="12" t="s">
        <v>370</v>
      </c>
      <c r="E110" s="14">
        <v>250</v>
      </c>
      <c r="F110" s="14">
        <v>0</v>
      </c>
      <c r="G110" s="15">
        <v>250</v>
      </c>
      <c r="H110" s="14">
        <v>15</v>
      </c>
      <c r="I110" s="13">
        <f t="shared" si="5"/>
        <v>3750</v>
      </c>
      <c r="J110" s="12" t="s">
        <v>312</v>
      </c>
      <c r="K110" s="12"/>
      <c r="L110" s="12"/>
    </row>
    <row r="111" spans="1:12" ht="18" customHeight="1" x14ac:dyDescent="0.25">
      <c r="A111" s="12" t="s">
        <v>268</v>
      </c>
      <c r="B111" s="12" t="s">
        <v>139</v>
      </c>
      <c r="C111" s="12" t="s">
        <v>6</v>
      </c>
      <c r="D111" s="12" t="s">
        <v>372</v>
      </c>
      <c r="E111" s="14">
        <v>840</v>
      </c>
      <c r="F111" s="14">
        <v>0</v>
      </c>
      <c r="G111" s="15">
        <v>840</v>
      </c>
      <c r="H111" s="14">
        <v>15</v>
      </c>
      <c r="I111" s="13">
        <v>12000</v>
      </c>
      <c r="J111" s="12" t="s">
        <v>316</v>
      </c>
      <c r="K111" s="12"/>
      <c r="L111" s="12"/>
    </row>
    <row r="112" spans="1:12" ht="18" customHeight="1" x14ac:dyDescent="0.25">
      <c r="A112" s="12" t="s">
        <v>269</v>
      </c>
      <c r="B112" s="12" t="s">
        <v>73</v>
      </c>
      <c r="C112" s="12" t="s">
        <v>139</v>
      </c>
      <c r="D112" s="12" t="s">
        <v>141</v>
      </c>
      <c r="E112" s="14">
        <v>140</v>
      </c>
      <c r="F112" s="14">
        <v>0</v>
      </c>
      <c r="G112" s="15">
        <v>140</v>
      </c>
      <c r="H112" s="14">
        <v>15</v>
      </c>
      <c r="I112" s="13">
        <f t="shared" si="5"/>
        <v>2100</v>
      </c>
      <c r="J112" s="12" t="s">
        <v>317</v>
      </c>
      <c r="K112" s="12"/>
      <c r="L112" s="12"/>
    </row>
    <row r="113" spans="1:12" ht="18" customHeight="1" x14ac:dyDescent="0.25">
      <c r="A113" s="12" t="s">
        <v>270</v>
      </c>
      <c r="B113" s="12" t="s">
        <v>141</v>
      </c>
      <c r="C113" s="12" t="s">
        <v>263</v>
      </c>
      <c r="D113" s="12" t="s">
        <v>264</v>
      </c>
      <c r="E113" s="14">
        <v>300</v>
      </c>
      <c r="F113" s="14">
        <v>0</v>
      </c>
      <c r="G113" s="15">
        <v>300</v>
      </c>
      <c r="H113" s="14">
        <v>15</v>
      </c>
      <c r="I113" s="13">
        <f t="shared" si="0"/>
        <v>4500</v>
      </c>
      <c r="J113" s="12" t="s">
        <v>314</v>
      </c>
      <c r="K113" s="12"/>
      <c r="L113" s="12"/>
    </row>
    <row r="114" spans="1:12" ht="18" customHeight="1" x14ac:dyDescent="0.25">
      <c r="A114" s="12" t="s">
        <v>306</v>
      </c>
      <c r="B114" s="12" t="s">
        <v>151</v>
      </c>
      <c r="C114" s="12" t="s">
        <v>139</v>
      </c>
      <c r="D114" s="12" t="s">
        <v>141</v>
      </c>
      <c r="E114" s="14">
        <v>140</v>
      </c>
      <c r="F114" s="14">
        <v>0</v>
      </c>
      <c r="G114" s="15">
        <v>140</v>
      </c>
      <c r="H114" s="14">
        <v>15</v>
      </c>
      <c r="I114" s="13">
        <f>E114*H114</f>
        <v>2100</v>
      </c>
      <c r="J114" s="12" t="s">
        <v>315</v>
      </c>
      <c r="K114" s="12"/>
      <c r="L114" s="12"/>
    </row>
    <row r="115" spans="1:12" ht="18" customHeight="1" x14ac:dyDescent="0.25">
      <c r="A115" s="12" t="s">
        <v>307</v>
      </c>
      <c r="B115" s="12" t="s">
        <v>152</v>
      </c>
      <c r="C115" s="12" t="s">
        <v>139</v>
      </c>
      <c r="D115" s="12" t="s">
        <v>141</v>
      </c>
      <c r="E115" s="14">
        <v>140</v>
      </c>
      <c r="F115" s="14">
        <v>0</v>
      </c>
      <c r="G115" s="15">
        <v>140</v>
      </c>
      <c r="H115" s="14">
        <v>15</v>
      </c>
      <c r="I115" s="13">
        <f>E115*H115</f>
        <v>2100</v>
      </c>
      <c r="J115" s="12" t="s">
        <v>318</v>
      </c>
      <c r="K115" s="12"/>
      <c r="L115" s="12"/>
    </row>
    <row r="116" spans="1:12" ht="18" customHeight="1" x14ac:dyDescent="0.25">
      <c r="A116" s="12" t="s">
        <v>371</v>
      </c>
      <c r="B116" s="12" t="s">
        <v>153</v>
      </c>
      <c r="C116" s="12" t="s">
        <v>139</v>
      </c>
      <c r="D116" s="12" t="s">
        <v>141</v>
      </c>
      <c r="E116" s="14">
        <v>140</v>
      </c>
      <c r="F116" s="14">
        <v>0</v>
      </c>
      <c r="G116" s="15">
        <v>140</v>
      </c>
      <c r="H116" s="14">
        <v>15</v>
      </c>
      <c r="I116" s="13">
        <f>E116*H116</f>
        <v>2100</v>
      </c>
      <c r="J116" s="12" t="s">
        <v>319</v>
      </c>
      <c r="K116" s="12"/>
      <c r="L116" s="12"/>
    </row>
    <row r="117" spans="1:12" ht="18" customHeight="1" x14ac:dyDescent="0.25">
      <c r="A117" s="12" t="s">
        <v>379</v>
      </c>
      <c r="B117" s="12" t="s">
        <v>154</v>
      </c>
      <c r="C117" s="12" t="s">
        <v>139</v>
      </c>
      <c r="D117" s="12" t="s">
        <v>141</v>
      </c>
      <c r="E117" s="14">
        <v>140</v>
      </c>
      <c r="F117" s="14">
        <v>0</v>
      </c>
      <c r="G117" s="15">
        <v>140</v>
      </c>
      <c r="H117" s="14">
        <v>15</v>
      </c>
      <c r="I117" s="13">
        <f>E117*H117</f>
        <v>2100</v>
      </c>
      <c r="J117" s="12" t="s">
        <v>320</v>
      </c>
      <c r="K117" s="12"/>
      <c r="L117" s="12"/>
    </row>
    <row r="118" spans="1:12" ht="18" customHeight="1" x14ac:dyDescent="0.25">
      <c r="A118" s="12" t="s">
        <v>430</v>
      </c>
      <c r="B118" s="12" t="s">
        <v>148</v>
      </c>
      <c r="C118" s="17" t="s">
        <v>149</v>
      </c>
      <c r="D118" s="12" t="s">
        <v>150</v>
      </c>
      <c r="E118" s="14">
        <v>900</v>
      </c>
      <c r="F118" s="14">
        <v>0</v>
      </c>
      <c r="G118" s="15">
        <v>900</v>
      </c>
      <c r="H118" s="14">
        <v>15</v>
      </c>
      <c r="I118" s="13">
        <f t="shared" si="0"/>
        <v>13500</v>
      </c>
      <c r="J118" s="30" t="s">
        <v>321</v>
      </c>
      <c r="K118" s="30"/>
      <c r="L118" s="30"/>
    </row>
    <row r="119" spans="1:12" ht="18" customHeight="1" x14ac:dyDescent="0.25">
      <c r="A119" s="1"/>
      <c r="B119" s="3" t="s">
        <v>13</v>
      </c>
      <c r="C119" s="29" t="s">
        <v>172</v>
      </c>
      <c r="D119" s="29" t="s">
        <v>172</v>
      </c>
      <c r="E119" s="2">
        <f>SUM(E104:E118)</f>
        <v>6460</v>
      </c>
      <c r="F119" s="2">
        <f>SUM(F104:F118)</f>
        <v>1190</v>
      </c>
      <c r="G119" s="10">
        <f>SUM(G104:G118)</f>
        <v>5270</v>
      </c>
      <c r="H119" s="2">
        <v>15</v>
      </c>
      <c r="I119" s="9">
        <f>SUM(I104:I118)</f>
        <v>93950</v>
      </c>
      <c r="J119" s="29" t="s">
        <v>172</v>
      </c>
      <c r="K119" s="29" t="s">
        <v>172</v>
      </c>
      <c r="L119" s="29" t="s">
        <v>172</v>
      </c>
    </row>
    <row r="120" spans="1:12" ht="18" customHeight="1" x14ac:dyDescent="0.25">
      <c r="A120" s="1"/>
      <c r="B120" s="3" t="s">
        <v>14</v>
      </c>
      <c r="C120" s="3" t="s">
        <v>172</v>
      </c>
      <c r="D120" s="3" t="s">
        <v>172</v>
      </c>
      <c r="E120" s="11">
        <f>E20+E33+E37+E42+E58+E61+E69+E78+E83+E86+E90+E102+E119</f>
        <v>34078.800000000003</v>
      </c>
      <c r="F120" s="11">
        <f t="shared" ref="F120:I120" si="6">F20+F33+F37+F42+F58+F61+F69+F78+F83+F86+F90+F102+F119</f>
        <v>5575</v>
      </c>
      <c r="G120" s="11">
        <f t="shared" si="6"/>
        <v>28503.8</v>
      </c>
      <c r="H120" s="11">
        <v>15</v>
      </c>
      <c r="I120" s="11">
        <f t="shared" si="6"/>
        <v>438572.99940099998</v>
      </c>
      <c r="J120" s="29" t="s">
        <v>172</v>
      </c>
      <c r="K120" s="29" t="s">
        <v>172</v>
      </c>
      <c r="L120" s="29" t="s">
        <v>172</v>
      </c>
    </row>
  </sheetData>
  <mergeCells count="33">
    <mergeCell ref="A34:L34"/>
    <mergeCell ref="B5:I5"/>
    <mergeCell ref="B6:I6"/>
    <mergeCell ref="A8:A9"/>
    <mergeCell ref="B8:B9"/>
    <mergeCell ref="C8:C9"/>
    <mergeCell ref="D8:D9"/>
    <mergeCell ref="E8:E9"/>
    <mergeCell ref="F8:G8"/>
    <mergeCell ref="H8:H9"/>
    <mergeCell ref="I8:I9"/>
    <mergeCell ref="J8:J9"/>
    <mergeCell ref="K8:K9"/>
    <mergeCell ref="L8:L9"/>
    <mergeCell ref="A10:L10"/>
    <mergeCell ref="A21:L21"/>
    <mergeCell ref="A91:L91"/>
    <mergeCell ref="A38:L38"/>
    <mergeCell ref="B39:B40"/>
    <mergeCell ref="J39:J40"/>
    <mergeCell ref="A43:L43"/>
    <mergeCell ref="A59:L59"/>
    <mergeCell ref="A62:L62"/>
    <mergeCell ref="A70:L70"/>
    <mergeCell ref="A79:L79"/>
    <mergeCell ref="A84:L84"/>
    <mergeCell ref="A87:L87"/>
    <mergeCell ref="J88:J89"/>
    <mergeCell ref="J92:J93"/>
    <mergeCell ref="K92:K93"/>
    <mergeCell ref="L92:L93"/>
    <mergeCell ref="A103:L103"/>
    <mergeCell ref="J104:J107"/>
  </mergeCells>
  <pageMargins left="1.1811023622047245" right="0.59055118110236227" top="0.78740157480314965" bottom="0.78740157480314965" header="0" footer="0"/>
  <pageSetup paperSize="8" scale="80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№369 от 24.09.2015</vt:lpstr>
      <vt:lpstr>'к №369 от 24.09.2015'!Заголовки_для_печати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2015-09-28T09:25:13Z</dcterms:modified>
</cp:coreProperties>
</file>