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3" sheetId="2" r:id="rId2"/>
    <sheet name="Приложение 5 (2)" sheetId="3" r:id="rId3"/>
  </sheets>
  <definedNames>
    <definedName name="_xlnm.Print_Titles" localSheetId="0">'Приложение 1'!$5:$6</definedName>
  </definedNames>
  <calcPr fullCalcOnLoad="1"/>
</workbook>
</file>

<file path=xl/sharedStrings.xml><?xml version="1.0" encoding="utf-8"?>
<sst xmlns="http://schemas.openxmlformats.org/spreadsheetml/2006/main" count="572" uniqueCount="258">
  <si>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</si>
  <si>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</si>
  <si>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</si>
  <si>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</si>
  <si>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</si>
  <si>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</si>
  <si>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</si>
  <si>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</si>
  <si>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</si>
  <si>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</si>
  <si>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</si>
  <si>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</si>
  <si>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</si>
  <si>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</si>
  <si>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</si>
  <si>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</si>
  <si>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</si>
  <si>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</si>
  <si>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</si>
  <si>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</si>
  <si>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</si>
  <si>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</si>
  <si>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</si>
  <si>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</si>
  <si>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</si>
  <si>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</si>
  <si>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</si>
  <si>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</si>
  <si>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</si>
  <si>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</si>
  <si>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</si>
  <si>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</si>
  <si>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</si>
  <si>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</si>
  <si>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</si>
  <si>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</si>
  <si>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</si>
  <si>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</si>
  <si>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</si>
  <si>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</si>
  <si>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</si>
  <si>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</si>
  <si>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</si>
  <si>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</si>
  <si>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</si>
  <si>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</si>
  <si>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</si>
  <si>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</si>
  <si>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</si>
  <si>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</si>
  <si>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</si>
  <si>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</si>
  <si>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</si>
  <si>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</si>
  <si>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</si>
  <si>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</si>
  <si>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</si>
  <si>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</si>
  <si>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</si>
  <si>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</si>
  <si>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</si>
  <si>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</si>
  <si>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</si>
  <si>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</si>
  <si>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</si>
  <si>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</si>
  <si>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</si>
  <si>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</si>
  <si>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</si>
  <si>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</si>
  <si>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</si>
  <si>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</si>
  <si>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</si>
  <si>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</si>
  <si>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</si>
  <si>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</si>
  <si>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</si>
  <si>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</si>
  <si>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</si>
  <si>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</si>
  <si>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</si>
  <si>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</si>
  <si>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</si>
  <si>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</si>
  <si>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</si>
  <si>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</si>
  <si>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</si>
  <si>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</si>
  <si>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</si>
  <si>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</si>
  <si>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</si>
  <si>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</si>
  <si>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</si>
  <si>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</si>
  <si>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</si>
  <si>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</si>
  <si>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</si>
  <si>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</si>
  <si>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</si>
  <si>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</si>
  <si>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3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</si>
  <si>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</si>
  <si>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</si>
  <si>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</si>
  <si>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</si>
  <si>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</si>
  <si>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общая площадь жилых домов</t>
  </si>
  <si>
    <t>школы</t>
  </si>
  <si>
    <t>ед./уч. мест</t>
  </si>
  <si>
    <t>ед./мест</t>
  </si>
  <si>
    <t>больницы</t>
  </si>
  <si>
    <t>объекты социальной защиты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</si>
  <si>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</si>
  <si>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</si>
  <si>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</si>
  <si>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</si>
  <si>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</si>
  <si>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</si>
  <si>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</si>
  <si>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</si>
  <si>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</si>
  <si>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</si>
  <si>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</si>
  <si>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</si>
  <si>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</si>
  <si>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</si>
  <si>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</si>
  <si>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</si>
  <si>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</si>
  <si>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</si>
  <si>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</si>
  <si>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</si>
  <si>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</si>
  <si>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</si>
  <si>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</si>
  <si>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</si>
  <si>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</si>
  <si>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</si>
  <si>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</si>
  <si>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</si>
  <si>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</si>
  <si>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</si>
  <si>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</si>
  <si>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</si>
  <si>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</si>
  <si>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</si>
  <si>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</si>
  <si>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</si>
  <si>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</si>
  <si>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</si>
  <si>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</si>
  <si>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</si>
  <si>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</si>
  <si>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</si>
  <si>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</si>
  <si>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</si>
  <si>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</si>
  <si>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</si>
  <si>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</si>
  <si>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</si>
  <si>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</si>
  <si>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</si>
  <si>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</si>
  <si>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Неналоговые доходы:</t>
  </si>
  <si>
    <t>чел. на 1000 насел.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</si>
  <si>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</si>
  <si>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</si>
  <si>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</si>
  <si>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</si>
  <si>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</si>
  <si>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</si>
  <si>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</si>
  <si>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</si>
  <si>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</si>
  <si>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</si>
  <si>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</si>
  <si>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</si>
  <si>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</si>
  <si>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</si>
  <si>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</si>
  <si>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</si>
  <si>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</si>
  <si>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</si>
  <si>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</si>
  <si>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</si>
  <si>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</si>
  <si>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</si>
  <si>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</si>
  <si>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</si>
  <si>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</si>
  <si>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</si>
  <si>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</si>
  <si>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</si>
  <si>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</si>
  <si>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</si>
  <si>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</si>
  <si>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</si>
  <si>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</si>
  <si>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</si>
  <si>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</si>
  <si>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Средства массовой информации</t>
  </si>
  <si>
    <t>только частные дома</t>
  </si>
  <si>
    <r>
      <t>Бюджетная обеспеченность по доходам на 1 жителя муниципального</t>
    </r>
    <r>
      <rPr>
        <sz val="10"/>
        <rFont val="Times New Roman CYR"/>
        <family val="0"/>
      </rPr>
      <t xml:space="preserve"> образования</t>
    </r>
  </si>
  <si>
    <r>
      <t xml:space="preserve">Бюджетная обеспеченность по расходам на 1 жителя муниципального </t>
    </r>
    <r>
      <rPr>
        <sz val="10"/>
        <rFont val="Times New Roman CYR"/>
        <family val="0"/>
      </rPr>
      <t xml:space="preserve">образования </t>
    </r>
  </si>
  <si>
    <t xml:space="preserve">Отрадненского городского поселения Кировский муниципальный район Ленинградской области                            </t>
  </si>
  <si>
    <t>Развитие и совершенствование муниципальной службы</t>
  </si>
  <si>
    <t>Повышение и создание комфортных и безопасных условий  проживания граждан на территории МО «Город Отрадное».</t>
  </si>
  <si>
    <t>Услуги Интернета, сопровождение правовой системы "Гарант", "Консультант +", подписка на газеты, журналы.</t>
  </si>
  <si>
    <t>Повышение роли городского звена областной подсистемы РСЧС по предупреждению и ликвидации чрезвычайных ситуаций природного и техногенного характера, надежности защиты населения, повышение готовности сил и средств города к проведению аварийно-спасательных и других неотложных работ в случае возникновения чрезвычайных ситуаций природного и техногенного характера и пожаров. Профилактика терроризма и экстремизма в границах городского поселения.</t>
  </si>
  <si>
    <t>Создание условий,  для реализации стратегической роли объектов социо-культурной сферы, расположенных на территории г. Отрадное, как духовно-нравственного основания для развития личности, ориентирующих население города Отрадное на занятия физической культурой и массовым спортом, как факторов обеспечения социальной стабильности и консолидации общества, ресурса социализация молодежи и роста человеческого потенциала города</t>
  </si>
  <si>
    <t>-</t>
  </si>
  <si>
    <t xml:space="preserve">Создание благоприятных условий для развития  малого и среднего предпринимательства (далее–МСП)  и повышение его роли в решении социальных и  экономических задач МО «Город Отрадное» на основе государственной и общественной поддержки с целью укрепления экономики города и обеспечения социальной стабильности в обществе, а также оказание поддержки при реализации гражданами своих прав на выбор сферы приложения труда, применения своих интеллектуальных, творческих способностей в предпринимательстве, обеспечивающих:
- рост численности занятых в секторе МСП, повышение доходов и уровня социальной защищенности работников малых и средних предприятий;
- повышение темпов развития МСП, как одного из стратегических факторов социально-экономического развития города, увеличение доли МСП в формировании всех составляющих внутреннего валового продукта (производство товаров, оказание услуг), расширение сфер деятельности и экономическое укрепление малых и средних предприятий, особенно в промышленной сфере.
</t>
  </si>
  <si>
    <t>кв.м.</t>
  </si>
  <si>
    <t>Акцизы</t>
  </si>
  <si>
    <t>РЕАЛИЗАЦИЯ МУНИЦИПАЛЬНЫХ ЦЕЛЕВЫХ ПРОГРАММ</t>
  </si>
  <si>
    <t xml:space="preserve">на территории  МО "Город Отрадное" </t>
  </si>
  <si>
    <t>за  январь - июнь 2016 год</t>
  </si>
  <si>
    <t>Объем запланированных средств на  1 полугодие 2016 г.</t>
  </si>
  <si>
    <t>Профинансировано в рамках программы  за 1 полугодие 2016 г.</t>
  </si>
  <si>
    <t>МУНИЦИПАЛЬНАЯ ПРОГРАММА "БЕЗОПАСНОСТЬ НА ТЕРРИТОРИИ ОТРАДНЕНСКОГО ГОРОДСКОГО ПОСЕЛЕНИЯ КИРОВСКОГО МУНИЦИПАЛЬНОГО РАЙОНА ЛЕНИНГРАДСКОЙ ОБЛАСТИ В 2016 ГОДУ</t>
  </si>
  <si>
    <t>Обслуживание пожарно-охранной сигнализации,  техобслуживание пожарной охранной сигнализации и доступ к услугам охраны, организация мероприятий по содержанию ЕДДС.</t>
  </si>
  <si>
    <t>МУНИЦИПАЛЬНАЯ ПРОГРАММА  "ПОДДЕРЖКА И РАЗВИТИЕ ЖИЛИЩНО-КОММУНАЛЬНОГО ХОЗЯЙСТВА, ТРАНСПОРТНОЙ ИНФРАСТРУКТУРЫ  И БЛАГОУСТРОЙСТВА НА ТЕРРИТОРИИ ОТРАДНЕНСКОГО ГОРОДСКОГО ПОСЕЛЕНИЯ КИРОВСКОГО МУНИЦИПАЛЬНОГО РАЙОНА ЛЕНИНГРАДСКОЙ ОБЛАСТИ НА 2016 ГОД</t>
  </si>
  <si>
    <t>Содержание автомобильных дорог общего пользования местного значения, мероприятия по содержанию муниципального имущества,  предоставление субсидии юридическим лицам на возмещение части затрат организациям, предоставляющим населению банно-прачечные услуги, обеспечение деятельности МКУ "УГХ", мероприятия по благоустройству МО "Город Отрадное", содержание уличного освещения, ликвидация несанкционированных свалок, экспертиза проектной документации по газификации мкр. "Строитель" и "Левый берег р. Тосно"</t>
  </si>
  <si>
    <t>МУНИЦИПАЛЬНАЯ ПРОГРАММА "РАЗВИТИЕ МУНИЦИПАЛЬНОЙ СЛУЖБЫ В ОТРАДНЕНСКОМ ГОРОДСКОМ ПОСЕЛЕНИИ КИРОВСКОГО МУНИЦИПАЛЬНОГО РАЙОНА ЛЕНИНГРАДСКОЙ ОБЛАСТИ"</t>
  </si>
  <si>
    <t>МУНИЦИПАЛЬНАЯ ПРОГРАММА  "РАЗВИТИЕ СОЦИОКУЛЬТУРНОГО ПРОСТРАНСТВА  МО "ГОРОД ОТРАДНОЕ"</t>
  </si>
  <si>
    <t>Проведение праздничных мероприятий по календарным датам, организация и проведение  конкурсов и фестивалей, в т.ч. выездных,   Проведение спортивно-массовых мероприятий для населения, участие в соревнованиях, оплата проезда, приобретение наградной атрибутики, финансовое обеспечение муниципального задания на оказание муниципальных услуг  МБУК "КЦ"Фортуна" и МБУ Редакция  газеты "Отрадное, вчера, сегодня, завтра", обеспечение деятельности МКУ "Отрадненская городская библиотека", приобретение спортивной формы.</t>
  </si>
  <si>
    <t>МУНИЦИПАЛЬНАЯ ПРОГРАММА "РАЗВИТИЕ И ПОДДЕРЖКА МАЛОГО И СРЕДНЕГО ПРЕДПРИНИМАТЕЛЬСТВА НА ТЕРРИТОРИИ МО "ГОРОД ОТРАДНОЕ" НА 2015-2018 ГОДЫ"</t>
  </si>
  <si>
    <t>1 полуг. 2016 г. отчет</t>
  </si>
  <si>
    <t>1 полугодие 2015</t>
  </si>
  <si>
    <t>3 мес. 2015</t>
  </si>
  <si>
    <t>Административный корпус 32-отряда УГПС г.Волосово.</t>
  </si>
  <si>
    <t>м2</t>
  </si>
  <si>
    <t>.515,8</t>
  </si>
  <si>
    <t>Предприятие по изготовлению изделий из сборных конструкций (1 этап) ООО"ЧЕТЫРЕ СЕЗОНА"</t>
  </si>
  <si>
    <t>кв./тыс.кв.м</t>
  </si>
  <si>
    <t>Склад металлоконструкций ООО "ГЕСЕР"(2 этап)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</si>
  <si>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</si>
  <si>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</si>
  <si>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</si>
  <si>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</si>
  <si>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</si>
  <si>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</si>
  <si>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</si>
  <si>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</si>
  <si>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</si>
  <si>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</si>
  <si>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</si>
  <si>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ВВОД В ДЕЙСТВИЕ ОБЪЕКТОВ за 1 полугодие 2016 года</t>
  </si>
  <si>
    <t xml:space="preserve">дошкольные учреждения                             </t>
  </si>
  <si>
    <t>2016г.  оценка</t>
  </si>
  <si>
    <t>за январь-июнь 2016 года и оценка исполнения за 2016 год</t>
  </si>
  <si>
    <t>2015 год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</si>
  <si>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 от 05.04.2013 года № 44-ФЗ</t>
  </si>
  <si>
    <t xml:space="preserve">8. Бюджет муниципального образования                                                                                                         </t>
  </si>
  <si>
    <r>
      <t xml:space="preserve">5. Потребительский рынок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</si>
  <si>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</si>
  <si>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r>
      <t>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</si>
  <si>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>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</si>
</sst>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.##0.00"/>
    <numFmt numFmtId="180" formatCode="#.##0.0"/>
    <numFmt numFmtId="181" formatCode="#.##0"/>
    <numFmt numFmtId="182" formatCode="#.##0.000"/>
    <numFmt numFmtId="183" formatCode="[$-FC19]d\ mmmm\ yyyy\ &quot;г.&quot;"/>
    <numFmt numFmtId="184" formatCode="#,##0.0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0"/>
      <color indexed="43"/>
      <name val="Times New Roman CYR"/>
      <family val="1"/>
    </font>
    <font>
      <sz val="10"/>
      <color indexed="9"/>
      <name val="Times New Roman CYR"/>
      <family val="1"/>
    </font>
    <font>
      <sz val="10"/>
      <name val="Times New Roman CE"/>
      <family val="1"/>
    </font>
    <font>
      <b/>
      <sz val="14"/>
      <name val="Times New Roman CYR"/>
      <family val="0"/>
    </font>
    <font>
      <b/>
      <sz val="10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Times New Roman CYR"/>
      <family val="1"/>
    </font>
    <font>
      <sz val="11"/>
      <name val="Times New Roman"/>
      <family val="1"/>
    </font>
    <font>
      <sz val="11"/>
      <name val="Times New Roman CYR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10" xfId="53" applyFont="1" applyFill="1" applyBorder="1" applyAlignment="1" applyProtection="1">
      <alignment vertical="center" wrapText="1"/>
      <protection/>
    </xf>
    <xf numFmtId="0" fontId="1" fillId="0" borderId="13" xfId="53" applyFont="1" applyFill="1" applyBorder="1" applyAlignment="1" applyProtection="1">
      <alignment horizontal="left" vertical="center" wrapText="1"/>
      <protection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/>
    </xf>
    <xf numFmtId="2" fontId="18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wrapText="1"/>
    </xf>
    <xf numFmtId="2" fontId="8" fillId="0" borderId="12" xfId="55" applyNumberFormat="1" applyFont="1" applyFill="1" applyBorder="1" applyAlignment="1" applyProtection="1">
      <alignment wrapText="1"/>
      <protection/>
    </xf>
    <xf numFmtId="2" fontId="8" fillId="0" borderId="10" xfId="54" applyNumberFormat="1" applyFont="1" applyFill="1" applyBorder="1" applyAlignment="1" applyProtection="1">
      <alignment wrapText="1"/>
      <protection/>
    </xf>
    <xf numFmtId="2" fontId="1" fillId="0" borderId="0" xfId="0" applyNumberFormat="1" applyFont="1" applyBorder="1" applyAlignment="1">
      <alignment/>
    </xf>
    <xf numFmtId="2" fontId="8" fillId="0" borderId="10" xfId="55" applyNumberFormat="1" applyFont="1" applyFill="1" applyBorder="1" applyAlignment="1" applyProtection="1">
      <alignment wrapText="1"/>
      <protection/>
    </xf>
    <xf numFmtId="2" fontId="18" fillId="0" borderId="0" xfId="0" applyNumberFormat="1" applyFont="1" applyBorder="1" applyAlignment="1">
      <alignment/>
    </xf>
    <xf numFmtId="2" fontId="25" fillId="0" borderId="10" xfId="55" applyNumberFormat="1" applyFont="1" applyFill="1" applyBorder="1" applyAlignment="1" applyProtection="1">
      <alignment horizontal="left" wrapText="1"/>
      <protection/>
    </xf>
    <xf numFmtId="2" fontId="25" fillId="0" borderId="10" xfId="55" applyNumberFormat="1" applyFont="1" applyFill="1" applyBorder="1" applyAlignment="1" applyProtection="1">
      <alignment wrapText="1"/>
      <protection/>
    </xf>
    <xf numFmtId="2" fontId="25" fillId="0" borderId="10" xfId="55" applyNumberFormat="1" applyFont="1" applyFill="1" applyBorder="1" applyAlignment="1" applyProtection="1">
      <alignment horizontal="left" vertical="center" wrapText="1"/>
      <protection/>
    </xf>
    <xf numFmtId="2" fontId="25" fillId="0" borderId="10" xfId="54" applyNumberFormat="1" applyFont="1" applyFill="1" applyBorder="1" applyAlignment="1" applyProtection="1">
      <alignment wrapText="1"/>
      <protection/>
    </xf>
    <xf numFmtId="2" fontId="27" fillId="0" borderId="10" xfId="55" applyNumberFormat="1" applyFont="1" applyFill="1" applyBorder="1" applyAlignment="1" applyProtection="1">
      <alignment wrapText="1"/>
      <protection/>
    </xf>
    <xf numFmtId="178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8" fillId="32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justify" vertical="top" wrapText="1"/>
    </xf>
    <xf numFmtId="0" fontId="31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29" fillId="32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wrapText="1"/>
    </xf>
    <xf numFmtId="0" fontId="8" fillId="0" borderId="0" xfId="0" applyFont="1" applyAlignment="1">
      <alignment horizontal="justify"/>
    </xf>
    <xf numFmtId="178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178" fontId="1" fillId="0" borderId="13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33" borderId="10" xfId="0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top" wrapText="1"/>
    </xf>
    <xf numFmtId="0" fontId="31" fillId="33" borderId="10" xfId="0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vertical="top" wrapText="1"/>
    </xf>
    <xf numFmtId="184" fontId="10" fillId="0" borderId="10" xfId="0" applyNumberFormat="1" applyFont="1" applyBorder="1" applyAlignment="1">
      <alignment horizontal="left" vertical="center" wrapText="1"/>
    </xf>
    <xf numFmtId="184" fontId="10" fillId="0" borderId="0" xfId="0" applyNumberFormat="1" applyFont="1" applyAlignment="1">
      <alignment/>
    </xf>
    <xf numFmtId="184" fontId="10" fillId="0" borderId="10" xfId="0" applyNumberFormat="1" applyFont="1" applyBorder="1" applyAlignment="1">
      <alignment horizontal="left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84" fontId="10" fillId="33" borderId="10" xfId="0" applyNumberFormat="1" applyFont="1" applyFill="1" applyBorder="1" applyAlignment="1">
      <alignment horizontal="left"/>
    </xf>
    <xf numFmtId="184" fontId="10" fillId="0" borderId="10" xfId="0" applyNumberFormat="1" applyFont="1" applyBorder="1" applyAlignment="1">
      <alignment horizontal="left" vertical="center"/>
    </xf>
    <xf numFmtId="184" fontId="10" fillId="0" borderId="10" xfId="0" applyNumberFormat="1" applyFont="1" applyFill="1" applyBorder="1" applyAlignment="1">
      <alignment horizontal="left"/>
    </xf>
    <xf numFmtId="4" fontId="72" fillId="33" borderId="16" xfId="0" applyNumberFormat="1" applyFont="1" applyFill="1" applyBorder="1" applyAlignment="1">
      <alignment/>
    </xf>
    <xf numFmtId="0" fontId="72" fillId="33" borderId="0" xfId="0" applyFont="1" applyFill="1" applyAlignment="1">
      <alignment/>
    </xf>
    <xf numFmtId="0" fontId="24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4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/>
    </xf>
    <xf numFmtId="184" fontId="8" fillId="33" borderId="17" xfId="0" applyNumberFormat="1" applyFont="1" applyFill="1" applyBorder="1" applyAlignment="1">
      <alignment vertical="top"/>
    </xf>
    <xf numFmtId="184" fontId="32" fillId="33" borderId="18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/>
    </xf>
    <xf numFmtId="184" fontId="8" fillId="33" borderId="19" xfId="0" applyNumberFormat="1" applyFont="1" applyFill="1" applyBorder="1" applyAlignment="1">
      <alignment horizontal="left" vertical="top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178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24" fillId="0" borderId="27" xfId="0" applyFont="1" applyBorder="1" applyAlignment="1">
      <alignment/>
    </xf>
    <xf numFmtId="0" fontId="1" fillId="0" borderId="28" xfId="0" applyFont="1" applyFill="1" applyBorder="1" applyAlignment="1">
      <alignment/>
    </xf>
    <xf numFmtId="0" fontId="24" fillId="0" borderId="12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" fillId="0" borderId="20" xfId="0" applyFont="1" applyFill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/>
    </xf>
    <xf numFmtId="178" fontId="1" fillId="0" borderId="32" xfId="0" applyNumberFormat="1" applyFont="1" applyBorder="1" applyAlignment="1">
      <alignment/>
    </xf>
    <xf numFmtId="3" fontId="8" fillId="33" borderId="19" xfId="0" applyNumberFormat="1" applyFont="1" applyFill="1" applyBorder="1" applyAlignment="1">
      <alignment horizontal="left" vertical="top"/>
    </xf>
    <xf numFmtId="4" fontId="8" fillId="33" borderId="19" xfId="0" applyNumberFormat="1" applyFont="1" applyFill="1" applyBorder="1" applyAlignment="1">
      <alignment horizontal="left" vertical="top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178" fontId="1" fillId="0" borderId="33" xfId="0" applyNumberFormat="1" applyFont="1" applyBorder="1" applyAlignment="1">
      <alignment/>
    </xf>
    <xf numFmtId="16" fontId="1" fillId="0" borderId="30" xfId="0" applyNumberFormat="1" applyFont="1" applyBorder="1" applyAlignment="1">
      <alignment horizontal="center" vertical="center"/>
    </xf>
    <xf numFmtId="16" fontId="1" fillId="0" borderId="2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33" borderId="24" xfId="0" applyFont="1" applyFill="1" applyBorder="1" applyAlignment="1">
      <alignment/>
    </xf>
    <xf numFmtId="3" fontId="73" fillId="33" borderId="19" xfId="0" applyNumberFormat="1" applyFont="1" applyFill="1" applyBorder="1" applyAlignment="1">
      <alignment horizontal="left" vertical="top"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178" fontId="1" fillId="0" borderId="31" xfId="0" applyNumberFormat="1" applyFont="1" applyBorder="1" applyAlignment="1">
      <alignment/>
    </xf>
    <xf numFmtId="0" fontId="1" fillId="0" borderId="24" xfId="53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>
      <alignment horizontal="center" vertical="center" wrapText="1"/>
    </xf>
    <xf numFmtId="184" fontId="8" fillId="33" borderId="19" xfId="0" applyNumberFormat="1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178" fontId="1" fillId="0" borderId="24" xfId="0" applyNumberFormat="1" applyFont="1" applyFill="1" applyBorder="1" applyAlignment="1">
      <alignment/>
    </xf>
    <xf numFmtId="178" fontId="1" fillId="0" borderId="26" xfId="0" applyNumberFormat="1" applyFont="1" applyFill="1" applyBorder="1" applyAlignment="1">
      <alignment horizontal="center"/>
    </xf>
    <xf numFmtId="4" fontId="1" fillId="0" borderId="20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178" fontId="1" fillId="33" borderId="33" xfId="0" applyNumberFormat="1" applyFont="1" applyFill="1" applyBorder="1" applyAlignment="1">
      <alignment/>
    </xf>
    <xf numFmtId="4" fontId="1" fillId="0" borderId="24" xfId="0" applyNumberFormat="1" applyFont="1" applyBorder="1" applyAlignment="1">
      <alignment wrapText="1"/>
    </xf>
    <xf numFmtId="4" fontId="1" fillId="0" borderId="24" xfId="0" applyNumberFormat="1" applyFont="1" applyBorder="1" applyAlignment="1">
      <alignment horizontal="center" vertical="center" wrapText="1"/>
    </xf>
    <xf numFmtId="184" fontId="27" fillId="33" borderId="19" xfId="0" applyNumberFormat="1" applyFont="1" applyFill="1" applyBorder="1" applyAlignment="1">
      <alignment horizontal="left" vertical="top"/>
    </xf>
    <xf numFmtId="178" fontId="1" fillId="0" borderId="19" xfId="0" applyNumberFormat="1" applyFont="1" applyFill="1" applyBorder="1" applyAlignment="1">
      <alignment horizontal="left" vertical="top"/>
    </xf>
    <xf numFmtId="4" fontId="1" fillId="0" borderId="35" xfId="0" applyNumberFormat="1" applyFont="1" applyBorder="1" applyAlignment="1">
      <alignment horizontal="center" vertical="top"/>
    </xf>
    <xf numFmtId="2" fontId="1" fillId="0" borderId="24" xfId="0" applyNumberFormat="1" applyFont="1" applyBorder="1" applyAlignment="1">
      <alignment wrapText="1"/>
    </xf>
    <xf numFmtId="2" fontId="1" fillId="0" borderId="24" xfId="0" applyNumberFormat="1" applyFont="1" applyBorder="1" applyAlignment="1">
      <alignment horizontal="center" vertical="center" wrapText="1"/>
    </xf>
    <xf numFmtId="178" fontId="1" fillId="0" borderId="27" xfId="0" applyNumberFormat="1" applyFont="1" applyBorder="1" applyAlignment="1">
      <alignment/>
    </xf>
    <xf numFmtId="4" fontId="1" fillId="0" borderId="36" xfId="0" applyNumberFormat="1" applyFont="1" applyBorder="1" applyAlignment="1">
      <alignment horizontal="center" vertical="top"/>
    </xf>
    <xf numFmtId="4" fontId="8" fillId="0" borderId="37" xfId="0" applyNumberFormat="1" applyFont="1" applyBorder="1" applyAlignment="1">
      <alignment horizontal="left" vertical="top" wrapText="1"/>
    </xf>
    <xf numFmtId="4" fontId="1" fillId="0" borderId="37" xfId="0" applyNumberFormat="1" applyFont="1" applyBorder="1" applyAlignment="1">
      <alignment horizontal="center" vertical="center" wrapText="1"/>
    </xf>
    <xf numFmtId="178" fontId="1" fillId="0" borderId="37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178" fontId="1" fillId="0" borderId="38" xfId="0" applyNumberFormat="1" applyFont="1" applyBorder="1" applyAlignment="1">
      <alignment vertical="center"/>
    </xf>
    <xf numFmtId="184" fontId="8" fillId="0" borderId="19" xfId="0" applyNumberFormat="1" applyFont="1" applyBorder="1" applyAlignment="1">
      <alignment horizontal="left" vertical="top"/>
    </xf>
    <xf numFmtId="184" fontId="8" fillId="0" borderId="39" xfId="0" applyNumberFormat="1" applyFont="1" applyBorder="1" applyAlignment="1">
      <alignment horizontal="left" vertical="top"/>
    </xf>
    <xf numFmtId="4" fontId="1" fillId="0" borderId="40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top"/>
    </xf>
    <xf numFmtId="4" fontId="1" fillId="0" borderId="30" xfId="0" applyNumberFormat="1" applyFont="1" applyBorder="1" applyAlignment="1">
      <alignment horizontal="center" vertical="center"/>
    </xf>
    <xf numFmtId="4" fontId="1" fillId="0" borderId="24" xfId="0" applyNumberFormat="1" applyFont="1" applyFill="1" applyBorder="1" applyAlignment="1">
      <alignment wrapText="1"/>
    </xf>
    <xf numFmtId="4" fontId="1" fillId="0" borderId="24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2" fontId="1" fillId="0" borderId="43" xfId="0" applyNumberFormat="1" applyFont="1" applyFill="1" applyBorder="1" applyAlignment="1">
      <alignment/>
    </xf>
    <xf numFmtId="0" fontId="1" fillId="33" borderId="44" xfId="0" applyFont="1" applyFill="1" applyBorder="1" applyAlignment="1">
      <alignment/>
    </xf>
    <xf numFmtId="178" fontId="1" fillId="0" borderId="25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19" xfId="0" applyFont="1" applyBorder="1" applyAlignment="1">
      <alignment/>
    </xf>
    <xf numFmtId="178" fontId="1" fillId="0" borderId="25" xfId="0" applyNumberFormat="1" applyFont="1" applyFill="1" applyBorder="1" applyAlignment="1">
      <alignment/>
    </xf>
    <xf numFmtId="0" fontId="1" fillId="0" borderId="10" xfId="53" applyFont="1" applyFill="1" applyBorder="1" applyAlignment="1" applyProtection="1">
      <alignment wrapText="1"/>
      <protection/>
    </xf>
    <xf numFmtId="0" fontId="1" fillId="0" borderId="27" xfId="0" applyFont="1" applyBorder="1" applyAlignment="1">
      <alignment/>
    </xf>
    <xf numFmtId="0" fontId="1" fillId="0" borderId="45" xfId="0" applyFont="1" applyBorder="1" applyAlignment="1">
      <alignment/>
    </xf>
    <xf numFmtId="178" fontId="1" fillId="0" borderId="19" xfId="0" applyNumberFormat="1" applyFont="1" applyFill="1" applyBorder="1" applyAlignment="1">
      <alignment horizontal="center"/>
    </xf>
    <xf numFmtId="178" fontId="1" fillId="0" borderId="18" xfId="0" applyNumberFormat="1" applyFont="1" applyFill="1" applyBorder="1" applyAlignment="1">
      <alignment horizontal="center"/>
    </xf>
    <xf numFmtId="178" fontId="1" fillId="0" borderId="19" xfId="0" applyNumberFormat="1" applyFont="1" applyFill="1" applyBorder="1" applyAlignment="1">
      <alignment/>
    </xf>
    <xf numFmtId="178" fontId="1" fillId="0" borderId="42" xfId="0" applyNumberFormat="1" applyFont="1" applyFill="1" applyBorder="1" applyAlignment="1">
      <alignment horizontal="center"/>
    </xf>
    <xf numFmtId="178" fontId="1" fillId="0" borderId="46" xfId="0" applyNumberFormat="1" applyFont="1" applyFill="1" applyBorder="1" applyAlignment="1">
      <alignment/>
    </xf>
    <xf numFmtId="184" fontId="8" fillId="33" borderId="0" xfId="0" applyNumberFormat="1" applyFont="1" applyFill="1" applyBorder="1" applyAlignment="1">
      <alignment vertical="top"/>
    </xf>
    <xf numFmtId="0" fontId="1" fillId="0" borderId="47" xfId="0" applyFont="1" applyFill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48" xfId="0" applyFont="1" applyBorder="1" applyAlignment="1">
      <alignment/>
    </xf>
    <xf numFmtId="178" fontId="1" fillId="0" borderId="20" xfId="0" applyNumberFormat="1" applyFont="1" applyBorder="1" applyAlignment="1">
      <alignment horizontal="center"/>
    </xf>
    <xf numFmtId="0" fontId="1" fillId="0" borderId="44" xfId="0" applyFont="1" applyBorder="1" applyAlignment="1">
      <alignment/>
    </xf>
    <xf numFmtId="178" fontId="1" fillId="0" borderId="10" xfId="0" applyNumberFormat="1" applyFont="1" applyBorder="1" applyAlignment="1">
      <alignment horizontal="center"/>
    </xf>
    <xf numFmtId="178" fontId="1" fillId="0" borderId="10" xfId="0" applyNumberFormat="1" applyFont="1" applyFill="1" applyBorder="1" applyAlignment="1">
      <alignment/>
    </xf>
    <xf numFmtId="178" fontId="1" fillId="0" borderId="24" xfId="0" applyNumberFormat="1" applyFont="1" applyBorder="1" applyAlignment="1">
      <alignment horizontal="center"/>
    </xf>
    <xf numFmtId="178" fontId="1" fillId="0" borderId="49" xfId="0" applyNumberFormat="1" applyFont="1" applyFill="1" applyBorder="1" applyAlignment="1">
      <alignment horizontal="center" vertical="center"/>
    </xf>
    <xf numFmtId="178" fontId="1" fillId="0" borderId="37" xfId="0" applyNumberFormat="1" applyFont="1" applyBorder="1" applyAlignment="1">
      <alignment horizontal="center" vertical="center"/>
    </xf>
    <xf numFmtId="0" fontId="1" fillId="0" borderId="42" xfId="0" applyFont="1" applyFill="1" applyBorder="1" applyAlignment="1">
      <alignment/>
    </xf>
    <xf numFmtId="178" fontId="1" fillId="0" borderId="24" xfId="0" applyNumberFormat="1" applyFont="1" applyFill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1" fillId="0" borderId="5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/>
    </xf>
    <xf numFmtId="0" fontId="1" fillId="0" borderId="54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/>
    </xf>
    <xf numFmtId="0" fontId="7" fillId="0" borderId="5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" fillId="0" borderId="56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58" xfId="0" applyFont="1" applyFill="1" applyBorder="1" applyAlignment="1">
      <alignment horizontal="center" vertical="top"/>
    </xf>
    <xf numFmtId="0" fontId="1" fillId="0" borderId="54" xfId="0" applyFont="1" applyFill="1" applyBorder="1" applyAlignment="1">
      <alignment horizontal="center" vertical="top"/>
    </xf>
    <xf numFmtId="0" fontId="1" fillId="0" borderId="55" xfId="0" applyFont="1" applyFill="1" applyBorder="1" applyAlignment="1">
      <alignment horizontal="center" vertical="top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57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7" fillId="0" borderId="52" xfId="0" applyFont="1" applyFill="1" applyBorder="1" applyAlignment="1">
      <alignment horizontal="left" vertical="justify"/>
    </xf>
    <xf numFmtId="0" fontId="7" fillId="0" borderId="18" xfId="0" applyFont="1" applyFill="1" applyBorder="1" applyAlignment="1">
      <alignment horizontal="left" vertical="justify"/>
    </xf>
    <xf numFmtId="0" fontId="7" fillId="0" borderId="19" xfId="0" applyFont="1" applyFill="1" applyBorder="1" applyAlignment="1">
      <alignment horizontal="left" vertical="justify"/>
    </xf>
    <xf numFmtId="4" fontId="1" fillId="0" borderId="56" xfId="0" applyNumberFormat="1" applyFont="1" applyBorder="1" applyAlignment="1">
      <alignment horizontal="center" vertical="top"/>
    </xf>
    <xf numFmtId="4" fontId="1" fillId="0" borderId="34" xfId="0" applyNumberFormat="1" applyFont="1" applyBorder="1" applyAlignment="1">
      <alignment horizontal="center" vertical="top"/>
    </xf>
    <xf numFmtId="4" fontId="1" fillId="0" borderId="35" xfId="0" applyNumberFormat="1" applyFont="1" applyBorder="1" applyAlignment="1">
      <alignment horizontal="center" vertical="top"/>
    </xf>
    <xf numFmtId="4" fontId="1" fillId="0" borderId="50" xfId="0" applyNumberFormat="1" applyFont="1" applyBorder="1" applyAlignment="1">
      <alignment horizontal="left" wrapText="1"/>
    </xf>
    <xf numFmtId="4" fontId="1" fillId="0" borderId="60" xfId="0" applyNumberFormat="1" applyFont="1" applyBorder="1" applyAlignment="1">
      <alignment horizontal="left" wrapText="1"/>
    </xf>
    <xf numFmtId="4" fontId="1" fillId="0" borderId="61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59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57" xfId="0" applyNumberFormat="1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/>
    </xf>
    <xf numFmtId="4" fontId="7" fillId="0" borderId="52" xfId="0" applyNumberFormat="1" applyFont="1" applyFill="1" applyBorder="1" applyAlignment="1">
      <alignment horizontal="left" wrapText="1"/>
    </xf>
    <xf numFmtId="4" fontId="7" fillId="0" borderId="18" xfId="0" applyNumberFormat="1" applyFont="1" applyFill="1" applyBorder="1" applyAlignment="1">
      <alignment horizontal="left" wrapText="1"/>
    </xf>
    <xf numFmtId="4" fontId="7" fillId="0" borderId="19" xfId="0" applyNumberFormat="1" applyFont="1" applyFill="1" applyBorder="1" applyAlignment="1">
      <alignment horizontal="left" wrapText="1"/>
    </xf>
    <xf numFmtId="4" fontId="1" fillId="0" borderId="34" xfId="0" applyNumberFormat="1" applyFont="1" applyBorder="1" applyAlignment="1">
      <alignment horizontal="center" vertical="top"/>
    </xf>
    <xf numFmtId="4" fontId="0" fillId="0" borderId="34" xfId="0" applyNumberFormat="1" applyFont="1" applyBorder="1" applyAlignment="1">
      <alignment horizontal="center" vertical="top"/>
    </xf>
    <xf numFmtId="4" fontId="1" fillId="0" borderId="56" xfId="0" applyNumberFormat="1" applyFont="1" applyBorder="1" applyAlignment="1">
      <alignment horizontal="center" vertical="top"/>
    </xf>
    <xf numFmtId="4" fontId="0" fillId="0" borderId="34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  <xf numFmtId="4" fontId="2" fillId="0" borderId="64" xfId="0" applyNumberFormat="1" applyFont="1" applyFill="1" applyBorder="1" applyAlignment="1">
      <alignment horizontal="center" vertical="center" wrapText="1"/>
    </xf>
    <xf numFmtId="4" fontId="2" fillId="0" borderId="65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Border="1" applyAlignment="1">
      <alignment horizontal="center" vertical="top"/>
    </xf>
    <xf numFmtId="4" fontId="1" fillId="0" borderId="57" xfId="0" applyNumberFormat="1" applyFont="1" applyBorder="1" applyAlignment="1">
      <alignment horizontal="center" vertical="top"/>
    </xf>
    <xf numFmtId="178" fontId="1" fillId="0" borderId="66" xfId="0" applyNumberFormat="1" applyFont="1" applyFill="1" applyBorder="1" applyAlignment="1">
      <alignment horizontal="center"/>
    </xf>
    <xf numFmtId="178" fontId="1" fillId="0" borderId="42" xfId="0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2" fillId="0" borderId="64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1" fillId="0" borderId="5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7" fillId="0" borderId="50" xfId="0" applyFont="1" applyFill="1" applyBorder="1" applyAlignment="1">
      <alignment horizontal="left" wrapText="1"/>
    </xf>
    <xf numFmtId="0" fontId="7" fillId="0" borderId="60" xfId="0" applyFont="1" applyFill="1" applyBorder="1" applyAlignment="1">
      <alignment horizontal="left" wrapText="1"/>
    </xf>
    <xf numFmtId="0" fontId="7" fillId="0" borderId="61" xfId="0" applyFont="1" applyFill="1" applyBorder="1" applyAlignment="1">
      <alignment horizontal="left" wrapText="1"/>
    </xf>
    <xf numFmtId="0" fontId="7" fillId="0" borderId="52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 horizontal="left" wrapText="1"/>
    </xf>
    <xf numFmtId="4" fontId="7" fillId="0" borderId="16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 wrapText="1"/>
    </xf>
    <xf numFmtId="4" fontId="7" fillId="0" borderId="70" xfId="0" applyNumberFormat="1" applyFont="1" applyBorder="1" applyAlignment="1">
      <alignment horizontal="left" wrapText="1"/>
    </xf>
    <xf numFmtId="4" fontId="2" fillId="0" borderId="71" xfId="0" applyNumberFormat="1" applyFont="1" applyFill="1" applyBorder="1" applyAlignment="1">
      <alignment horizontal="center" wrapText="1"/>
    </xf>
    <xf numFmtId="4" fontId="2" fillId="0" borderId="65" xfId="0" applyNumberFormat="1" applyFont="1" applyFill="1" applyBorder="1" applyAlignment="1">
      <alignment horizontal="center" wrapText="1"/>
    </xf>
    <xf numFmtId="4" fontId="2" fillId="0" borderId="7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9" fillId="0" borderId="6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8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left" vertical="center" wrapText="1" indent="4"/>
    </xf>
    <xf numFmtId="0" fontId="14" fillId="0" borderId="10" xfId="0" applyFont="1" applyBorder="1" applyAlignment="1">
      <alignment horizontal="center"/>
    </xf>
    <xf numFmtId="184" fontId="1" fillId="0" borderId="0" xfId="0" applyNumberFormat="1" applyFont="1" applyAlignment="1">
      <alignment/>
    </xf>
    <xf numFmtId="2" fontId="18" fillId="33" borderId="12" xfId="0" applyNumberFormat="1" applyFont="1" applyFill="1" applyBorder="1" applyAlignment="1">
      <alignment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178" fontId="1" fillId="33" borderId="2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2" fontId="7" fillId="33" borderId="50" xfId="0" applyNumberFormat="1" applyFont="1" applyFill="1" applyBorder="1" applyAlignment="1">
      <alignment horizontal="left" wrapText="1"/>
    </xf>
    <xf numFmtId="2" fontId="7" fillId="33" borderId="60" xfId="0" applyNumberFormat="1" applyFont="1" applyFill="1" applyBorder="1" applyAlignment="1">
      <alignment horizontal="left" wrapText="1"/>
    </xf>
    <xf numFmtId="2" fontId="7" fillId="33" borderId="61" xfId="0" applyNumberFormat="1" applyFont="1" applyFill="1" applyBorder="1" applyAlignment="1">
      <alignment horizontal="left" wrapText="1"/>
    </xf>
    <xf numFmtId="2" fontId="18" fillId="33" borderId="10" xfId="0" applyNumberFormat="1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178" fontId="1" fillId="33" borderId="31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wrapText="1"/>
    </xf>
    <xf numFmtId="178" fontId="18" fillId="33" borderId="1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178" fontId="1" fillId="33" borderId="10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8"/>
  <sheetViews>
    <sheetView tabSelected="1" zoomScalePageLayoutView="0" workbookViewId="0" topLeftCell="A1">
      <selection activeCell="G156" sqref="G156"/>
    </sheetView>
  </sheetViews>
  <sheetFormatPr defaultColWidth="8.875" defaultRowHeight="12.75"/>
  <cols>
    <col min="1" max="1" width="5.00390625" style="7" customWidth="1"/>
    <col min="2" max="2" width="42.875" style="1" customWidth="1"/>
    <col min="3" max="3" width="14.00390625" style="7" customWidth="1"/>
    <col min="4" max="4" width="9.125" style="1" customWidth="1"/>
    <col min="5" max="5" width="10.375" style="1" customWidth="1"/>
    <col min="6" max="6" width="12.375" style="1" hidden="1" customWidth="1"/>
    <col min="7" max="7" width="8.875" style="1" customWidth="1"/>
    <col min="8" max="8" width="9.00390625" style="1" customWidth="1"/>
    <col min="9" max="9" width="0.2421875" style="1" customWidth="1"/>
    <col min="10" max="10" width="8.875" style="1" customWidth="1"/>
    <col min="11" max="16384" width="8.875" style="1" customWidth="1"/>
  </cols>
  <sheetData>
    <row r="1" spans="1:8" ht="22.5" customHeight="1">
      <c r="A1" s="293" t="s">
        <v>47</v>
      </c>
      <c r="B1" s="293"/>
      <c r="C1" s="293"/>
      <c r="D1" s="293"/>
      <c r="E1" s="293"/>
      <c r="F1" s="293"/>
      <c r="G1" s="293"/>
      <c r="H1" s="293"/>
    </row>
    <row r="2" spans="1:8" ht="43.5" customHeight="1">
      <c r="A2" s="294" t="s">
        <v>204</v>
      </c>
      <c r="B2" s="294"/>
      <c r="C2" s="294"/>
      <c r="D2" s="294"/>
      <c r="E2" s="294"/>
      <c r="F2" s="294"/>
      <c r="G2" s="294"/>
      <c r="H2" s="294"/>
    </row>
    <row r="3" spans="1:8" ht="16.5" customHeight="1">
      <c r="A3" s="295" t="s">
        <v>250</v>
      </c>
      <c r="B3" s="295"/>
      <c r="C3" s="295"/>
      <c r="D3" s="295"/>
      <c r="E3" s="295"/>
      <c r="F3" s="295"/>
      <c r="G3" s="295"/>
      <c r="H3" s="295"/>
    </row>
    <row r="4" spans="1:7" ht="8.25" customHeight="1" thickBot="1">
      <c r="A4" s="230"/>
      <c r="B4" s="231"/>
      <c r="C4" s="231"/>
      <c r="D4" s="231"/>
      <c r="E4" s="231"/>
      <c r="G4" s="191"/>
    </row>
    <row r="5" spans="1:9" ht="24" customHeight="1" thickTop="1">
      <c r="A5" s="248" t="s">
        <v>0</v>
      </c>
      <c r="B5" s="225" t="s">
        <v>1</v>
      </c>
      <c r="C5" s="225" t="s">
        <v>80</v>
      </c>
      <c r="D5" s="235" t="s">
        <v>227</v>
      </c>
      <c r="E5" s="233" t="s">
        <v>138</v>
      </c>
      <c r="F5" s="269" t="s">
        <v>228</v>
      </c>
      <c r="G5" s="287" t="s">
        <v>249</v>
      </c>
      <c r="H5" s="289" t="s">
        <v>138</v>
      </c>
      <c r="I5" s="1" t="s">
        <v>251</v>
      </c>
    </row>
    <row r="6" spans="1:9" ht="54.75" customHeight="1" thickBot="1">
      <c r="A6" s="249"/>
      <c r="B6" s="232"/>
      <c r="C6" s="226"/>
      <c r="D6" s="236"/>
      <c r="E6" s="234"/>
      <c r="F6" s="270"/>
      <c r="G6" s="288"/>
      <c r="H6" s="290"/>
      <c r="I6" s="48"/>
    </row>
    <row r="7" spans="1:9" ht="24" customHeight="1" thickBot="1" thickTop="1">
      <c r="A7" s="302" t="s">
        <v>81</v>
      </c>
      <c r="B7" s="303"/>
      <c r="C7" s="303"/>
      <c r="D7" s="303"/>
      <c r="E7" s="303"/>
      <c r="F7" s="303"/>
      <c r="G7" s="303"/>
      <c r="H7" s="304"/>
      <c r="I7" s="48"/>
    </row>
    <row r="8" spans="1:9" ht="26.25" thickTop="1">
      <c r="A8" s="117" t="s">
        <v>2</v>
      </c>
      <c r="B8" s="145" t="s">
        <v>120</v>
      </c>
      <c r="C8" s="146" t="s">
        <v>3</v>
      </c>
      <c r="D8" s="119">
        <v>25205</v>
      </c>
      <c r="E8" s="118">
        <f aca="true" t="shared" si="0" ref="E8:E15">D8/F8*100</f>
        <v>98.9168399984302</v>
      </c>
      <c r="F8" s="192">
        <v>25481</v>
      </c>
      <c r="G8" s="119">
        <v>25265</v>
      </c>
      <c r="H8" s="120">
        <f aca="true" t="shared" si="1" ref="H8:H15">G8/I8*100</f>
        <v>99.15230956398885</v>
      </c>
      <c r="I8" s="143">
        <v>25481</v>
      </c>
    </row>
    <row r="9" spans="1:9" ht="12.75">
      <c r="A9" s="137" t="s">
        <v>4</v>
      </c>
      <c r="B9" s="4" t="s">
        <v>139</v>
      </c>
      <c r="C9" s="5" t="s">
        <v>3</v>
      </c>
      <c r="D9" s="87">
        <v>98</v>
      </c>
      <c r="E9" s="82">
        <f t="shared" si="0"/>
        <v>83.05084745762711</v>
      </c>
      <c r="F9" s="193">
        <v>118</v>
      </c>
      <c r="G9" s="3">
        <v>210</v>
      </c>
      <c r="H9" s="147">
        <f t="shared" si="1"/>
        <v>88.23529411764706</v>
      </c>
      <c r="I9" s="143">
        <v>238</v>
      </c>
    </row>
    <row r="10" spans="1:9" ht="12.75">
      <c r="A10" s="137" t="s">
        <v>5</v>
      </c>
      <c r="B10" s="4" t="s">
        <v>82</v>
      </c>
      <c r="C10" s="5" t="s">
        <v>3</v>
      </c>
      <c r="D10" s="26">
        <v>129</v>
      </c>
      <c r="E10" s="82">
        <f t="shared" si="0"/>
        <v>108.40336134453781</v>
      </c>
      <c r="F10" s="194">
        <v>119</v>
      </c>
      <c r="G10" s="3">
        <v>250</v>
      </c>
      <c r="H10" s="147">
        <f t="shared" si="1"/>
        <v>98.0392156862745</v>
      </c>
      <c r="I10" s="143">
        <v>255</v>
      </c>
    </row>
    <row r="11" spans="1:9" ht="12.75">
      <c r="A11" s="137" t="s">
        <v>55</v>
      </c>
      <c r="B11" s="4" t="s">
        <v>119</v>
      </c>
      <c r="C11" s="5" t="s">
        <v>3</v>
      </c>
      <c r="D11" s="89">
        <v>98</v>
      </c>
      <c r="E11" s="82">
        <f t="shared" si="0"/>
        <v>-36.2962962962963</v>
      </c>
      <c r="F11" s="195">
        <v>-270</v>
      </c>
      <c r="G11" s="3">
        <v>100</v>
      </c>
      <c r="H11" s="147">
        <v>139.8</v>
      </c>
      <c r="I11" s="143">
        <v>-251</v>
      </c>
    </row>
    <row r="12" spans="1:9" ht="12.75">
      <c r="A12" s="148" t="s">
        <v>74</v>
      </c>
      <c r="B12" s="4" t="s">
        <v>88</v>
      </c>
      <c r="C12" s="24" t="s">
        <v>164</v>
      </c>
      <c r="D12" s="88">
        <v>3.9</v>
      </c>
      <c r="E12" s="82">
        <f t="shared" si="0"/>
        <v>84.23326133909286</v>
      </c>
      <c r="F12" s="196">
        <v>4.63</v>
      </c>
      <c r="G12" s="3">
        <v>8.3</v>
      </c>
      <c r="H12" s="147">
        <f t="shared" si="1"/>
        <v>89.24731182795699</v>
      </c>
      <c r="I12" s="114">
        <v>9.3</v>
      </c>
    </row>
    <row r="13" spans="1:9" ht="12.75">
      <c r="A13" s="137" t="s">
        <v>73</v>
      </c>
      <c r="B13" s="4" t="s">
        <v>89</v>
      </c>
      <c r="C13" s="24" t="s">
        <v>164</v>
      </c>
      <c r="D13" s="73">
        <v>5.2</v>
      </c>
      <c r="E13" s="82">
        <f t="shared" si="0"/>
        <v>111.3490364025696</v>
      </c>
      <c r="F13" s="73">
        <v>4.67</v>
      </c>
      <c r="G13" s="3">
        <v>9.9</v>
      </c>
      <c r="H13" s="147">
        <f t="shared" si="1"/>
        <v>99</v>
      </c>
      <c r="I13" s="114">
        <v>10</v>
      </c>
    </row>
    <row r="14" spans="1:9" ht="12.75">
      <c r="A14" s="148" t="s">
        <v>75</v>
      </c>
      <c r="B14" s="4" t="s">
        <v>90</v>
      </c>
      <c r="C14" s="24" t="s">
        <v>164</v>
      </c>
      <c r="D14" s="26">
        <v>-1.3</v>
      </c>
      <c r="E14" s="82">
        <f t="shared" si="0"/>
        <v>1300</v>
      </c>
      <c r="F14" s="194">
        <v>-0.1</v>
      </c>
      <c r="G14" s="3">
        <v>-1.6</v>
      </c>
      <c r="H14" s="147">
        <f t="shared" si="1"/>
        <v>4000</v>
      </c>
      <c r="I14" s="144">
        <v>-0.04</v>
      </c>
    </row>
    <row r="15" spans="1:9" ht="13.5" customHeight="1" thickBot="1">
      <c r="A15" s="149" t="s">
        <v>118</v>
      </c>
      <c r="B15" s="139" t="s">
        <v>76</v>
      </c>
      <c r="C15" s="150" t="s">
        <v>164</v>
      </c>
      <c r="D15" s="151">
        <v>3.9</v>
      </c>
      <c r="E15" s="198">
        <f t="shared" si="0"/>
        <v>-36.79245283018868</v>
      </c>
      <c r="F15" s="197">
        <v>-10.6</v>
      </c>
      <c r="G15" s="127">
        <v>4</v>
      </c>
      <c r="H15" s="142">
        <f t="shared" si="1"/>
        <v>-5.722460658082975</v>
      </c>
      <c r="I15" s="144">
        <v>-69.9</v>
      </c>
    </row>
    <row r="16" spans="1:9" ht="25.5" customHeight="1" thickBot="1" thickTop="1">
      <c r="A16" s="302" t="s">
        <v>257</v>
      </c>
      <c r="B16" s="303"/>
      <c r="C16" s="303"/>
      <c r="D16" s="303"/>
      <c r="E16" s="303"/>
      <c r="F16" s="303"/>
      <c r="G16" s="303"/>
      <c r="H16" s="304"/>
      <c r="I16" s="48"/>
    </row>
    <row r="17" spans="1:9" ht="25.5" customHeight="1" thickTop="1">
      <c r="A17" s="254" t="s">
        <v>48</v>
      </c>
      <c r="B17" s="153" t="s">
        <v>146</v>
      </c>
      <c r="C17" s="154" t="s">
        <v>3</v>
      </c>
      <c r="D17" s="136">
        <v>3904</v>
      </c>
      <c r="E17" s="118">
        <f>D17/F17*100</f>
        <v>110.43847241867044</v>
      </c>
      <c r="F17" s="129">
        <v>3535</v>
      </c>
      <c r="G17" s="119">
        <v>3900</v>
      </c>
      <c r="H17" s="120">
        <f>G17/I17*100</f>
        <v>102.14772132006287</v>
      </c>
      <c r="I17" s="143">
        <v>3818</v>
      </c>
    </row>
    <row r="18" spans="1:9" ht="11.25" customHeight="1">
      <c r="A18" s="243"/>
      <c r="B18" s="307" t="s">
        <v>168</v>
      </c>
      <c r="C18" s="308"/>
      <c r="D18" s="308"/>
      <c r="E18" s="308"/>
      <c r="F18" s="308"/>
      <c r="G18" s="308"/>
      <c r="H18" s="309"/>
      <c r="I18" s="48"/>
    </row>
    <row r="19" spans="1:9" ht="12.75">
      <c r="A19" s="243"/>
      <c r="B19" s="45" t="s">
        <v>25</v>
      </c>
      <c r="C19" s="27" t="s">
        <v>3</v>
      </c>
      <c r="D19" s="26" t="s">
        <v>210</v>
      </c>
      <c r="E19" s="82" t="s">
        <v>210</v>
      </c>
      <c r="F19" s="194">
        <v>0</v>
      </c>
      <c r="G19" s="3" t="s">
        <v>210</v>
      </c>
      <c r="H19" s="168" t="s">
        <v>210</v>
      </c>
      <c r="I19" s="143">
        <v>0</v>
      </c>
    </row>
    <row r="20" spans="1:9" ht="12.75">
      <c r="A20" s="243"/>
      <c r="B20" s="45" t="s">
        <v>26</v>
      </c>
      <c r="C20" s="27" t="s">
        <v>3</v>
      </c>
      <c r="D20" s="26">
        <v>41</v>
      </c>
      <c r="E20" s="82">
        <f>D20/F20*100</f>
        <v>455.55555555555554</v>
      </c>
      <c r="F20" s="194">
        <v>9</v>
      </c>
      <c r="G20" s="3">
        <v>41</v>
      </c>
      <c r="H20" s="168" t="s">
        <v>210</v>
      </c>
      <c r="I20" s="143">
        <v>0</v>
      </c>
    </row>
    <row r="21" spans="1:9" ht="12.75">
      <c r="A21" s="243"/>
      <c r="B21" s="45" t="s">
        <v>20</v>
      </c>
      <c r="C21" s="27" t="s">
        <v>3</v>
      </c>
      <c r="D21" s="26">
        <v>2449</v>
      </c>
      <c r="E21" s="82">
        <f aca="true" t="shared" si="2" ref="E21:E26">D21/F21*100</f>
        <v>95.85127201565558</v>
      </c>
      <c r="F21" s="194">
        <v>2555</v>
      </c>
      <c r="G21" s="3">
        <v>2750</v>
      </c>
      <c r="H21" s="147">
        <f>G21/I21*100</f>
        <v>101.62601626016261</v>
      </c>
      <c r="I21" s="143">
        <v>2706</v>
      </c>
    </row>
    <row r="22" spans="1:9" ht="12.75" customHeight="1">
      <c r="A22" s="243"/>
      <c r="B22" s="45" t="s">
        <v>27</v>
      </c>
      <c r="C22" s="27" t="s">
        <v>3</v>
      </c>
      <c r="D22" s="26" t="s">
        <v>210</v>
      </c>
      <c r="E22" s="82" t="s">
        <v>210</v>
      </c>
      <c r="F22" s="194"/>
      <c r="G22" s="3" t="s">
        <v>210</v>
      </c>
      <c r="H22" s="168" t="s">
        <v>210</v>
      </c>
      <c r="I22" s="143" t="s">
        <v>210</v>
      </c>
    </row>
    <row r="23" spans="1:9" ht="12.75">
      <c r="A23" s="243"/>
      <c r="B23" s="45" t="s">
        <v>19</v>
      </c>
      <c r="C23" s="27" t="s">
        <v>3</v>
      </c>
      <c r="D23" s="26" t="s">
        <v>210</v>
      </c>
      <c r="E23" s="82" t="s">
        <v>210</v>
      </c>
      <c r="F23" s="194"/>
      <c r="G23" s="3" t="s">
        <v>210</v>
      </c>
      <c r="H23" s="168" t="s">
        <v>210</v>
      </c>
      <c r="I23" s="143" t="s">
        <v>210</v>
      </c>
    </row>
    <row r="24" spans="1:9" ht="37.5" customHeight="1">
      <c r="A24" s="243"/>
      <c r="B24" s="45" t="s">
        <v>28</v>
      </c>
      <c r="C24" s="27" t="s">
        <v>3</v>
      </c>
      <c r="D24" s="26">
        <v>65</v>
      </c>
      <c r="E24" s="82">
        <f t="shared" si="2"/>
        <v>97.01492537313433</v>
      </c>
      <c r="F24" s="194">
        <v>67</v>
      </c>
      <c r="G24" s="3">
        <v>68</v>
      </c>
      <c r="H24" s="147">
        <f>G24/I24*100</f>
        <v>97.14285714285714</v>
      </c>
      <c r="I24" s="143">
        <v>70</v>
      </c>
    </row>
    <row r="25" spans="1:9" ht="12.75">
      <c r="A25" s="243"/>
      <c r="B25" s="45" t="s">
        <v>29</v>
      </c>
      <c r="C25" s="27" t="s">
        <v>3</v>
      </c>
      <c r="D25" s="26">
        <v>243</v>
      </c>
      <c r="E25" s="82">
        <f t="shared" si="2"/>
        <v>222.9357798165138</v>
      </c>
      <c r="F25" s="194">
        <v>109</v>
      </c>
      <c r="G25" s="3">
        <v>243</v>
      </c>
      <c r="H25" s="168"/>
      <c r="I25" s="143" t="s">
        <v>210</v>
      </c>
    </row>
    <row r="26" spans="1:9" ht="12.75">
      <c r="A26" s="243"/>
      <c r="B26" s="45" t="s">
        <v>24</v>
      </c>
      <c r="C26" s="27" t="s">
        <v>3</v>
      </c>
      <c r="D26" s="26">
        <v>464</v>
      </c>
      <c r="E26" s="82">
        <f t="shared" si="2"/>
        <v>110.21377672209024</v>
      </c>
      <c r="F26" s="194">
        <v>421</v>
      </c>
      <c r="G26" s="3">
        <v>421</v>
      </c>
      <c r="H26" s="147">
        <f>G26/I26*100</f>
        <v>100</v>
      </c>
      <c r="I26" s="143">
        <v>421</v>
      </c>
    </row>
    <row r="27" spans="1:9" ht="25.5">
      <c r="A27" s="243"/>
      <c r="B27" s="45" t="s">
        <v>30</v>
      </c>
      <c r="C27" s="27" t="s">
        <v>3</v>
      </c>
      <c r="D27" s="26" t="s">
        <v>210</v>
      </c>
      <c r="E27" s="82" t="s">
        <v>210</v>
      </c>
      <c r="F27" s="194"/>
      <c r="G27" s="3" t="s">
        <v>210</v>
      </c>
      <c r="H27" s="168" t="s">
        <v>210</v>
      </c>
      <c r="I27" s="143" t="s">
        <v>210</v>
      </c>
    </row>
    <row r="28" spans="1:9" ht="25.5">
      <c r="A28" s="243"/>
      <c r="B28" s="45" t="s">
        <v>31</v>
      </c>
      <c r="C28" s="27" t="s">
        <v>3</v>
      </c>
      <c r="D28" s="26">
        <v>51</v>
      </c>
      <c r="E28" s="82">
        <f>D28/F28*100</f>
        <v>57.30337078651685</v>
      </c>
      <c r="F28" s="194">
        <v>89</v>
      </c>
      <c r="G28" s="3">
        <v>88</v>
      </c>
      <c r="H28" s="156">
        <f>G28/I28*100</f>
        <v>101.14942528735634</v>
      </c>
      <c r="I28" s="143">
        <v>87</v>
      </c>
    </row>
    <row r="29" spans="1:9" ht="25.5">
      <c r="A29" s="244"/>
      <c r="B29" s="45" t="s">
        <v>32</v>
      </c>
      <c r="C29" s="27" t="s">
        <v>3</v>
      </c>
      <c r="D29" s="26" t="s">
        <v>210</v>
      </c>
      <c r="E29" s="82" t="s">
        <v>210</v>
      </c>
      <c r="F29" s="194"/>
      <c r="G29" s="3" t="s">
        <v>210</v>
      </c>
      <c r="H29" s="168" t="s">
        <v>210</v>
      </c>
      <c r="I29" s="143" t="s">
        <v>210</v>
      </c>
    </row>
    <row r="30" spans="1:9" ht="24" customHeight="1">
      <c r="A30" s="137" t="s">
        <v>56</v>
      </c>
      <c r="B30" s="10" t="s">
        <v>147</v>
      </c>
      <c r="C30" s="5" t="s">
        <v>46</v>
      </c>
      <c r="D30" s="90">
        <v>0.22</v>
      </c>
      <c r="E30" s="82">
        <f>D30/F30*100</f>
        <v>146.66666666666669</v>
      </c>
      <c r="F30" s="194">
        <v>0.15</v>
      </c>
      <c r="G30" s="3">
        <v>0.23</v>
      </c>
      <c r="H30" s="147">
        <f>G30/I30*100</f>
        <v>95.83333333333334</v>
      </c>
      <c r="I30" s="144">
        <v>0.24</v>
      </c>
    </row>
    <row r="31" spans="1:9" ht="25.5">
      <c r="A31" s="242" t="s">
        <v>54</v>
      </c>
      <c r="B31" s="4" t="s">
        <v>148</v>
      </c>
      <c r="C31" s="5" t="s">
        <v>45</v>
      </c>
      <c r="D31" s="26" t="s">
        <v>210</v>
      </c>
      <c r="E31" s="110" t="s">
        <v>210</v>
      </c>
      <c r="F31" s="200">
        <v>0</v>
      </c>
      <c r="G31" s="3" t="s">
        <v>210</v>
      </c>
      <c r="H31" s="168" t="s">
        <v>210</v>
      </c>
      <c r="I31" s="152"/>
    </row>
    <row r="32" spans="1:9" ht="12.75" hidden="1">
      <c r="A32" s="243"/>
      <c r="B32" s="227" t="s">
        <v>156</v>
      </c>
      <c r="C32" s="228"/>
      <c r="D32" s="228"/>
      <c r="E32" s="229"/>
      <c r="F32" s="50"/>
      <c r="G32" s="3"/>
      <c r="H32" s="168"/>
      <c r="I32" s="48"/>
    </row>
    <row r="33" spans="1:9" ht="12.75" hidden="1">
      <c r="A33" s="243"/>
      <c r="B33" s="84" t="s">
        <v>49</v>
      </c>
      <c r="C33" s="27" t="s">
        <v>45</v>
      </c>
      <c r="D33" s="26"/>
      <c r="E33" s="26"/>
      <c r="F33" s="50"/>
      <c r="G33" s="3"/>
      <c r="H33" s="168"/>
      <c r="I33" s="48"/>
    </row>
    <row r="34" spans="1:9" ht="12.75" hidden="1">
      <c r="A34" s="243"/>
      <c r="B34" s="84" t="s">
        <v>140</v>
      </c>
      <c r="C34" s="27" t="s">
        <v>45</v>
      </c>
      <c r="D34" s="26"/>
      <c r="E34" s="26"/>
      <c r="F34" s="50"/>
      <c r="G34" s="3"/>
      <c r="H34" s="168"/>
      <c r="I34" s="48"/>
    </row>
    <row r="35" spans="1:9" ht="12.75" hidden="1">
      <c r="A35" s="243"/>
      <c r="B35" s="255" t="s">
        <v>86</v>
      </c>
      <c r="C35" s="256"/>
      <c r="D35" s="256"/>
      <c r="E35" s="257"/>
      <c r="F35" s="50"/>
      <c r="G35" s="3"/>
      <c r="H35" s="168"/>
      <c r="I35" s="48"/>
    </row>
    <row r="36" spans="1:9" ht="12.75" hidden="1">
      <c r="A36" s="243"/>
      <c r="B36" s="202" t="s">
        <v>25</v>
      </c>
      <c r="C36" s="27" t="s">
        <v>45</v>
      </c>
      <c r="D36" s="26"/>
      <c r="E36" s="26"/>
      <c r="F36" s="50"/>
      <c r="G36" s="3"/>
      <c r="H36" s="168"/>
      <c r="I36" s="48"/>
    </row>
    <row r="37" spans="1:9" ht="12.75" hidden="1">
      <c r="A37" s="243"/>
      <c r="B37" s="202" t="s">
        <v>26</v>
      </c>
      <c r="C37" s="27" t="s">
        <v>45</v>
      </c>
      <c r="D37" s="26"/>
      <c r="E37" s="26"/>
      <c r="F37" s="50"/>
      <c r="G37" s="3"/>
      <c r="H37" s="168"/>
      <c r="I37" s="48"/>
    </row>
    <row r="38" spans="1:9" ht="12.75" hidden="1">
      <c r="A38" s="243"/>
      <c r="B38" s="202" t="s">
        <v>20</v>
      </c>
      <c r="C38" s="27" t="s">
        <v>45</v>
      </c>
      <c r="D38" s="26"/>
      <c r="E38" s="26"/>
      <c r="F38" s="50"/>
      <c r="G38" s="3"/>
      <c r="H38" s="168"/>
      <c r="I38" s="48"/>
    </row>
    <row r="39" spans="1:9" ht="12.75" customHeight="1" hidden="1">
      <c r="A39" s="243"/>
      <c r="B39" s="202" t="s">
        <v>27</v>
      </c>
      <c r="C39" s="27" t="s">
        <v>45</v>
      </c>
      <c r="D39" s="26"/>
      <c r="E39" s="26"/>
      <c r="F39" s="50"/>
      <c r="G39" s="3"/>
      <c r="H39" s="168"/>
      <c r="I39" s="48"/>
    </row>
    <row r="40" spans="1:9" ht="12.75" hidden="1">
      <c r="A40" s="243"/>
      <c r="B40" s="202" t="s">
        <v>19</v>
      </c>
      <c r="C40" s="27" t="s">
        <v>45</v>
      </c>
      <c r="D40" s="26"/>
      <c r="E40" s="26"/>
      <c r="F40" s="50"/>
      <c r="G40" s="3"/>
      <c r="H40" s="168"/>
      <c r="I40" s="48"/>
    </row>
    <row r="41" spans="1:9" ht="36" customHeight="1" hidden="1">
      <c r="A41" s="243"/>
      <c r="B41" s="202" t="s">
        <v>28</v>
      </c>
      <c r="C41" s="27" t="s">
        <v>45</v>
      </c>
      <c r="D41" s="26"/>
      <c r="E41" s="26"/>
      <c r="F41" s="50"/>
      <c r="G41" s="3"/>
      <c r="H41" s="168"/>
      <c r="I41" s="48"/>
    </row>
    <row r="42" spans="1:9" ht="11.25" customHeight="1" hidden="1">
      <c r="A42" s="243"/>
      <c r="B42" s="202" t="s">
        <v>29</v>
      </c>
      <c r="C42" s="27" t="s">
        <v>45</v>
      </c>
      <c r="D42" s="26"/>
      <c r="E42" s="26"/>
      <c r="F42" s="50"/>
      <c r="G42" s="3"/>
      <c r="H42" s="168"/>
      <c r="I42" s="48"/>
    </row>
    <row r="43" spans="1:9" ht="12.75" hidden="1">
      <c r="A43" s="243"/>
      <c r="B43" s="202" t="s">
        <v>24</v>
      </c>
      <c r="C43" s="27" t="s">
        <v>45</v>
      </c>
      <c r="D43" s="26"/>
      <c r="E43" s="26"/>
      <c r="F43" s="50"/>
      <c r="G43" s="3"/>
      <c r="H43" s="168"/>
      <c r="I43" s="48"/>
    </row>
    <row r="44" spans="1:9" ht="25.5" hidden="1">
      <c r="A44" s="243"/>
      <c r="B44" s="202" t="s">
        <v>30</v>
      </c>
      <c r="C44" s="27" t="s">
        <v>45</v>
      </c>
      <c r="D44" s="26"/>
      <c r="E44" s="26"/>
      <c r="F44" s="50"/>
      <c r="G44" s="3"/>
      <c r="H44" s="168"/>
      <c r="I44" s="48"/>
    </row>
    <row r="45" spans="1:9" ht="25.5" hidden="1">
      <c r="A45" s="243"/>
      <c r="B45" s="202" t="s">
        <v>31</v>
      </c>
      <c r="C45" s="27" t="s">
        <v>45</v>
      </c>
      <c r="D45" s="26"/>
      <c r="E45" s="26"/>
      <c r="F45" s="50"/>
      <c r="G45" s="3"/>
      <c r="H45" s="168"/>
      <c r="I45" s="48"/>
    </row>
    <row r="46" spans="1:9" ht="24" customHeight="1" hidden="1">
      <c r="A46" s="244"/>
      <c r="B46" s="202" t="s">
        <v>32</v>
      </c>
      <c r="C46" s="27" t="s">
        <v>45</v>
      </c>
      <c r="D46" s="26"/>
      <c r="E46" s="26"/>
      <c r="F46" s="50"/>
      <c r="G46" s="3"/>
      <c r="H46" s="168"/>
      <c r="I46" s="48"/>
    </row>
    <row r="47" spans="1:9" ht="25.5">
      <c r="A47" s="242" t="s">
        <v>57</v>
      </c>
      <c r="B47" s="84" t="s">
        <v>149</v>
      </c>
      <c r="C47" s="83" t="s">
        <v>17</v>
      </c>
      <c r="D47" s="26">
        <v>49472.7</v>
      </c>
      <c r="E47" s="82">
        <f>D47/F47*100</f>
        <v>110.4077073630133</v>
      </c>
      <c r="F47" s="52">
        <v>44809.1</v>
      </c>
      <c r="G47" s="3">
        <v>49000</v>
      </c>
      <c r="H47" s="147">
        <f>G47/I47*100</f>
        <v>106.70034623173572</v>
      </c>
      <c r="I47" s="50">
        <v>45923</v>
      </c>
    </row>
    <row r="48" spans="1:9" ht="12.75">
      <c r="A48" s="243"/>
      <c r="B48" s="307" t="s">
        <v>83</v>
      </c>
      <c r="C48" s="308"/>
      <c r="D48" s="308"/>
      <c r="E48" s="308"/>
      <c r="F48" s="308"/>
      <c r="G48" s="308"/>
      <c r="H48" s="309"/>
      <c r="I48" s="50"/>
    </row>
    <row r="49" spans="1:9" ht="12.75">
      <c r="A49" s="243"/>
      <c r="B49" s="45" t="s">
        <v>25</v>
      </c>
      <c r="C49" s="83" t="s">
        <v>17</v>
      </c>
      <c r="D49" s="26" t="s">
        <v>210</v>
      </c>
      <c r="E49" s="69" t="s">
        <v>210</v>
      </c>
      <c r="F49" s="194"/>
      <c r="G49" s="3" t="s">
        <v>210</v>
      </c>
      <c r="H49" s="168" t="s">
        <v>210</v>
      </c>
      <c r="I49" s="114">
        <v>0</v>
      </c>
    </row>
    <row r="50" spans="1:9" ht="12.75">
      <c r="A50" s="243"/>
      <c r="B50" s="45" t="s">
        <v>26</v>
      </c>
      <c r="C50" s="83" t="s">
        <v>17</v>
      </c>
      <c r="D50" s="26">
        <v>38490.2</v>
      </c>
      <c r="E50" s="82">
        <f>D50/F50*100</f>
        <v>87.72515207665255</v>
      </c>
      <c r="F50" s="194">
        <v>43875.9</v>
      </c>
      <c r="G50" s="3">
        <v>38400</v>
      </c>
      <c r="H50" s="168" t="s">
        <v>210</v>
      </c>
      <c r="I50" s="114">
        <v>0</v>
      </c>
    </row>
    <row r="51" spans="1:9" ht="12.75">
      <c r="A51" s="243"/>
      <c r="B51" s="45" t="s">
        <v>20</v>
      </c>
      <c r="C51" s="83" t="s">
        <v>17</v>
      </c>
      <c r="D51" s="26">
        <v>56648.4</v>
      </c>
      <c r="E51" s="82">
        <f aca="true" t="shared" si="3" ref="E51:E56">D51/F51*100</f>
        <v>111.29963927288733</v>
      </c>
      <c r="F51" s="194">
        <v>50897.2</v>
      </c>
      <c r="G51" s="3">
        <v>56450</v>
      </c>
      <c r="H51" s="147">
        <f>G51/I51*100</f>
        <v>110.13774534670463</v>
      </c>
      <c r="I51" s="114">
        <v>51254</v>
      </c>
    </row>
    <row r="52" spans="1:9" ht="12.75" customHeight="1">
      <c r="A52" s="243"/>
      <c r="B52" s="45" t="s">
        <v>27</v>
      </c>
      <c r="C52" s="83" t="s">
        <v>17</v>
      </c>
      <c r="D52" s="26" t="s">
        <v>210</v>
      </c>
      <c r="E52" s="82" t="s">
        <v>210</v>
      </c>
      <c r="F52" s="194"/>
      <c r="G52" s="3" t="s">
        <v>210</v>
      </c>
      <c r="H52" s="168" t="s">
        <v>210</v>
      </c>
      <c r="I52" s="114" t="s">
        <v>210</v>
      </c>
    </row>
    <row r="53" spans="1:9" ht="12.75">
      <c r="A53" s="243"/>
      <c r="B53" s="45" t="s">
        <v>19</v>
      </c>
      <c r="C53" s="83" t="s">
        <v>17</v>
      </c>
      <c r="D53" s="26" t="s">
        <v>210</v>
      </c>
      <c r="E53" s="82" t="s">
        <v>210</v>
      </c>
      <c r="F53" s="194"/>
      <c r="G53" s="3" t="s">
        <v>210</v>
      </c>
      <c r="H53" s="168" t="s">
        <v>210</v>
      </c>
      <c r="I53" s="114" t="s">
        <v>210</v>
      </c>
    </row>
    <row r="54" spans="1:9" ht="36.75" customHeight="1">
      <c r="A54" s="243"/>
      <c r="B54" s="45" t="s">
        <v>28</v>
      </c>
      <c r="C54" s="83" t="s">
        <v>17</v>
      </c>
      <c r="D54" s="26">
        <v>26017.9</v>
      </c>
      <c r="E54" s="82">
        <f t="shared" si="3"/>
        <v>103.89497853648797</v>
      </c>
      <c r="F54" s="194">
        <v>25042.5</v>
      </c>
      <c r="G54" s="3">
        <v>26000</v>
      </c>
      <c r="H54" s="147">
        <f>G54/I54*100</f>
        <v>104.71625921301704</v>
      </c>
      <c r="I54" s="114">
        <v>24829</v>
      </c>
    </row>
    <row r="55" spans="1:9" ht="12.75">
      <c r="A55" s="243"/>
      <c r="B55" s="45" t="s">
        <v>29</v>
      </c>
      <c r="C55" s="83" t="s">
        <v>17</v>
      </c>
      <c r="D55" s="26">
        <v>26644.7</v>
      </c>
      <c r="E55" s="82">
        <f t="shared" si="3"/>
        <v>176.15748239727614</v>
      </c>
      <c r="F55" s="194">
        <v>15125.5</v>
      </c>
      <c r="G55" s="3">
        <v>26500</v>
      </c>
      <c r="H55" s="168"/>
      <c r="I55" s="114" t="s">
        <v>210</v>
      </c>
    </row>
    <row r="56" spans="1:9" ht="12.75">
      <c r="A56" s="243"/>
      <c r="B56" s="45" t="s">
        <v>24</v>
      </c>
      <c r="C56" s="83" t="s">
        <v>17</v>
      </c>
      <c r="D56" s="26">
        <v>31048.7</v>
      </c>
      <c r="E56" s="82">
        <f t="shared" si="3"/>
        <v>107.35248355934195</v>
      </c>
      <c r="F56" s="194">
        <v>28922.2</v>
      </c>
      <c r="G56" s="3">
        <v>32000</v>
      </c>
      <c r="H56" s="147">
        <f>G56/I56*100</f>
        <v>103.46611484738747</v>
      </c>
      <c r="I56" s="114">
        <v>30928</v>
      </c>
    </row>
    <row r="57" spans="1:9" ht="25.5">
      <c r="A57" s="243"/>
      <c r="B57" s="45" t="s">
        <v>30</v>
      </c>
      <c r="C57" s="83" t="s">
        <v>17</v>
      </c>
      <c r="D57" s="26" t="s">
        <v>210</v>
      </c>
      <c r="E57" s="69" t="s">
        <v>210</v>
      </c>
      <c r="F57" s="194"/>
      <c r="G57" s="3" t="s">
        <v>210</v>
      </c>
      <c r="H57" s="168" t="s">
        <v>210</v>
      </c>
      <c r="I57" s="114">
        <v>0</v>
      </c>
    </row>
    <row r="58" spans="1:9" ht="25.5">
      <c r="A58" s="243"/>
      <c r="B58" s="45" t="s">
        <v>31</v>
      </c>
      <c r="C58" s="83" t="s">
        <v>17</v>
      </c>
      <c r="D58" s="26">
        <v>23539.9</v>
      </c>
      <c r="E58" s="82">
        <f>D58/F58*100</f>
        <v>100.31834376012137</v>
      </c>
      <c r="F58" s="194">
        <v>23465.2</v>
      </c>
      <c r="G58" s="3">
        <v>23500</v>
      </c>
      <c r="H58" s="147">
        <f>G58/I58*100</f>
        <v>93.13939201775594</v>
      </c>
      <c r="I58" s="114">
        <v>25231</v>
      </c>
    </row>
    <row r="59" spans="1:9" ht="26.25" thickBot="1">
      <c r="A59" s="253"/>
      <c r="B59" s="157" t="s">
        <v>32</v>
      </c>
      <c r="C59" s="158" t="s">
        <v>17</v>
      </c>
      <c r="D59" s="141" t="s">
        <v>210</v>
      </c>
      <c r="E59" s="201" t="s">
        <v>210</v>
      </c>
      <c r="F59" s="199" t="s">
        <v>210</v>
      </c>
      <c r="G59" s="127" t="s">
        <v>210</v>
      </c>
      <c r="H59" s="203" t="s">
        <v>210</v>
      </c>
      <c r="I59" s="114" t="s">
        <v>210</v>
      </c>
    </row>
    <row r="60" spans="1:9" ht="15.75" customHeight="1" thickBot="1" thickTop="1">
      <c r="A60" s="302" t="s">
        <v>256</v>
      </c>
      <c r="B60" s="303"/>
      <c r="C60" s="303"/>
      <c r="D60" s="303"/>
      <c r="E60" s="303"/>
      <c r="F60" s="303"/>
      <c r="G60" s="303"/>
      <c r="H60" s="304"/>
      <c r="I60" s="50"/>
    </row>
    <row r="61" spans="1:9" ht="81" customHeight="1" thickTop="1">
      <c r="A61" s="117" t="s">
        <v>50</v>
      </c>
      <c r="B61" s="115" t="s">
        <v>91</v>
      </c>
      <c r="C61" s="116" t="s">
        <v>58</v>
      </c>
      <c r="D61" s="118">
        <v>4547041.3</v>
      </c>
      <c r="E61" s="118">
        <f>D61/F61*100</f>
        <v>96.35398722082682</v>
      </c>
      <c r="F61" s="208">
        <v>4719100.3</v>
      </c>
      <c r="G61" s="119">
        <v>10198807</v>
      </c>
      <c r="H61" s="120">
        <f>G61/I61*100</f>
        <v>96.49999924304873</v>
      </c>
      <c r="I61" s="114">
        <v>10568712</v>
      </c>
    </row>
    <row r="62" spans="1:9" ht="37.5" customHeight="1" thickBot="1">
      <c r="A62" s="121" t="s">
        <v>59</v>
      </c>
      <c r="B62" s="122" t="s">
        <v>141</v>
      </c>
      <c r="C62" s="123" t="s">
        <v>85</v>
      </c>
      <c r="D62" s="124" t="s">
        <v>210</v>
      </c>
      <c r="E62" s="125" t="s">
        <v>210</v>
      </c>
      <c r="F62" s="126" t="s">
        <v>210</v>
      </c>
      <c r="G62" s="127" t="s">
        <v>210</v>
      </c>
      <c r="H62" s="128" t="s">
        <v>210</v>
      </c>
      <c r="I62" s="50"/>
    </row>
    <row r="63" spans="1:9" s="28" customFormat="1" ht="22.5" customHeight="1" thickBot="1" thickTop="1">
      <c r="A63" s="302" t="s">
        <v>255</v>
      </c>
      <c r="B63" s="303"/>
      <c r="C63" s="303"/>
      <c r="D63" s="303"/>
      <c r="E63" s="303"/>
      <c r="F63" s="303"/>
      <c r="G63" s="303"/>
      <c r="H63" s="304"/>
      <c r="I63" s="51"/>
    </row>
    <row r="64" spans="1:9" ht="3.75" customHeight="1" hidden="1" thickBot="1">
      <c r="A64" s="237" t="s">
        <v>60</v>
      </c>
      <c r="B64" s="131" t="s">
        <v>92</v>
      </c>
      <c r="C64" s="132" t="s">
        <v>58</v>
      </c>
      <c r="D64" s="133">
        <v>0</v>
      </c>
      <c r="E64" s="134">
        <v>0</v>
      </c>
      <c r="F64" s="52"/>
      <c r="G64" s="108"/>
      <c r="H64" s="130"/>
      <c r="I64" s="50"/>
    </row>
    <row r="65" spans="1:9" ht="13.5" hidden="1" thickBot="1">
      <c r="A65" s="237"/>
      <c r="B65" s="239" t="s">
        <v>84</v>
      </c>
      <c r="C65" s="240"/>
      <c r="D65" s="240"/>
      <c r="E65" s="241"/>
      <c r="F65" s="52"/>
      <c r="G65" s="3"/>
      <c r="H65" s="107"/>
      <c r="I65" s="50"/>
    </row>
    <row r="66" spans="1:9" ht="13.5" hidden="1" thickBot="1">
      <c r="A66" s="237"/>
      <c r="B66" s="6" t="s">
        <v>6</v>
      </c>
      <c r="C66" s="2" t="s">
        <v>58</v>
      </c>
      <c r="D66" s="31">
        <v>0</v>
      </c>
      <c r="E66" s="53">
        <v>0</v>
      </c>
      <c r="F66" s="52"/>
      <c r="G66" s="3"/>
      <c r="H66" s="107"/>
      <c r="I66" s="50"/>
    </row>
    <row r="67" spans="1:9" ht="13.5" hidden="1" thickBot="1">
      <c r="A67" s="238"/>
      <c r="B67" s="6" t="s">
        <v>7</v>
      </c>
      <c r="C67" s="2" t="s">
        <v>58</v>
      </c>
      <c r="D67" s="31">
        <v>0</v>
      </c>
      <c r="E67" s="53">
        <v>0</v>
      </c>
      <c r="F67" s="52"/>
      <c r="G67" s="3"/>
      <c r="H67" s="107"/>
      <c r="I67" s="50"/>
    </row>
    <row r="68" spans="1:9" s="25" customFormat="1" ht="27" customHeight="1" hidden="1" thickBot="1">
      <c r="A68" s="245" t="s">
        <v>61</v>
      </c>
      <c r="B68" s="9" t="s">
        <v>8</v>
      </c>
      <c r="C68" s="9"/>
      <c r="D68" s="8">
        <v>0</v>
      </c>
      <c r="E68" s="54">
        <v>0</v>
      </c>
      <c r="F68" s="52"/>
      <c r="G68" s="26"/>
      <c r="H68" s="109"/>
      <c r="I68" s="52"/>
    </row>
    <row r="69" spans="1:9" s="25" customFormat="1" ht="12" customHeight="1" hidden="1" thickBot="1">
      <c r="A69" s="246"/>
      <c r="B69" s="26" t="s">
        <v>9</v>
      </c>
      <c r="C69" s="27" t="s">
        <v>85</v>
      </c>
      <c r="D69" s="31">
        <v>0</v>
      </c>
      <c r="E69" s="53">
        <v>0</v>
      </c>
      <c r="F69" s="52"/>
      <c r="G69" s="26"/>
      <c r="H69" s="109"/>
      <c r="I69" s="52"/>
    </row>
    <row r="70" spans="1:9" s="25" customFormat="1" ht="13.5" hidden="1" thickBot="1">
      <c r="A70" s="246"/>
      <c r="B70" s="26" t="s">
        <v>10</v>
      </c>
      <c r="C70" s="27" t="s">
        <v>85</v>
      </c>
      <c r="D70" s="31">
        <v>0</v>
      </c>
      <c r="E70" s="53">
        <v>0</v>
      </c>
      <c r="F70" s="52"/>
      <c r="G70" s="26"/>
      <c r="H70" s="109"/>
      <c r="I70" s="52"/>
    </row>
    <row r="71" spans="1:9" s="25" customFormat="1" ht="12" customHeight="1" hidden="1" thickBot="1">
      <c r="A71" s="246"/>
      <c r="B71" s="26" t="s">
        <v>14</v>
      </c>
      <c r="C71" s="27" t="s">
        <v>85</v>
      </c>
      <c r="D71" s="31">
        <v>0</v>
      </c>
      <c r="E71" s="53">
        <v>0</v>
      </c>
      <c r="F71" s="52"/>
      <c r="G71" s="26"/>
      <c r="H71" s="109"/>
      <c r="I71" s="52"/>
    </row>
    <row r="72" spans="1:9" s="25" customFormat="1" ht="11.25" customHeight="1" hidden="1" thickBot="1">
      <c r="A72" s="246"/>
      <c r="B72" s="26" t="s">
        <v>13</v>
      </c>
      <c r="C72" s="27" t="s">
        <v>85</v>
      </c>
      <c r="D72" s="31">
        <v>0</v>
      </c>
      <c r="E72" s="53">
        <v>0</v>
      </c>
      <c r="F72" s="52"/>
      <c r="G72" s="26"/>
      <c r="H72" s="109"/>
      <c r="I72" s="52"/>
    </row>
    <row r="73" spans="1:9" s="25" customFormat="1" ht="10.5" customHeight="1" hidden="1" thickBot="1">
      <c r="A73" s="246"/>
      <c r="B73" s="26" t="s">
        <v>11</v>
      </c>
      <c r="C73" s="27" t="s">
        <v>16</v>
      </c>
      <c r="D73" s="31">
        <v>0</v>
      </c>
      <c r="E73" s="53">
        <v>0</v>
      </c>
      <c r="F73" s="52"/>
      <c r="G73" s="26"/>
      <c r="H73" s="109"/>
      <c r="I73" s="52"/>
    </row>
    <row r="74" spans="1:9" s="25" customFormat="1" ht="12" customHeight="1" hidden="1" thickBot="1">
      <c r="A74" s="247"/>
      <c r="B74" s="26" t="s">
        <v>12</v>
      </c>
      <c r="C74" s="27" t="s">
        <v>15</v>
      </c>
      <c r="D74" s="31">
        <v>0</v>
      </c>
      <c r="E74" s="53">
        <v>0</v>
      </c>
      <c r="F74" s="52"/>
      <c r="G74" s="26"/>
      <c r="H74" s="109"/>
      <c r="I74" s="52"/>
    </row>
    <row r="75" spans="1:9" ht="30" customHeight="1" thickBot="1" thickTop="1">
      <c r="A75" s="299" t="s">
        <v>254</v>
      </c>
      <c r="B75" s="300"/>
      <c r="C75" s="300"/>
      <c r="D75" s="300"/>
      <c r="E75" s="300"/>
      <c r="F75" s="300"/>
      <c r="G75" s="300"/>
      <c r="H75" s="301"/>
      <c r="I75" s="50"/>
    </row>
    <row r="76" spans="1:9" ht="13.5" thickTop="1">
      <c r="A76" s="117" t="s">
        <v>143</v>
      </c>
      <c r="B76" s="135" t="s">
        <v>64</v>
      </c>
      <c r="C76" s="116" t="s">
        <v>18</v>
      </c>
      <c r="D76" s="136">
        <v>274596</v>
      </c>
      <c r="E76" s="118">
        <f>D76/F76*100</f>
        <v>104.22128938718811</v>
      </c>
      <c r="F76" s="221">
        <v>263474</v>
      </c>
      <c r="G76" s="119">
        <v>575505.1</v>
      </c>
      <c r="H76" s="120">
        <f>G76/I76*100</f>
        <v>108.15000300675015</v>
      </c>
      <c r="I76" s="114">
        <v>532136</v>
      </c>
    </row>
    <row r="77" spans="1:9" ht="12.75">
      <c r="A77" s="137" t="s">
        <v>51</v>
      </c>
      <c r="B77" s="10" t="s">
        <v>65</v>
      </c>
      <c r="C77" s="2" t="s">
        <v>18</v>
      </c>
      <c r="D77" s="26" t="s">
        <v>210</v>
      </c>
      <c r="E77" s="82" t="s">
        <v>210</v>
      </c>
      <c r="F77" s="194"/>
      <c r="G77" s="3" t="s">
        <v>210</v>
      </c>
      <c r="H77" s="138" t="s">
        <v>210</v>
      </c>
      <c r="I77" s="114" t="s">
        <v>210</v>
      </c>
    </row>
    <row r="78" spans="1:9" ht="13.5" thickBot="1">
      <c r="A78" s="121" t="s">
        <v>63</v>
      </c>
      <c r="B78" s="139" t="s">
        <v>66</v>
      </c>
      <c r="C78" s="140" t="s">
        <v>18</v>
      </c>
      <c r="D78" s="141">
        <v>162753.5</v>
      </c>
      <c r="E78" s="198">
        <f>D78/F78*100</f>
        <v>109.32643600796135</v>
      </c>
      <c r="F78" s="199">
        <v>148869.3</v>
      </c>
      <c r="G78" s="127">
        <v>298563.6</v>
      </c>
      <c r="H78" s="142">
        <f>G78/I78*100</f>
        <v>112.56398945856378</v>
      </c>
      <c r="I78" s="114">
        <v>265239</v>
      </c>
    </row>
    <row r="79" spans="1:9" ht="30.75" customHeight="1" thickBot="1" thickTop="1">
      <c r="A79" s="296" t="s">
        <v>165</v>
      </c>
      <c r="B79" s="297"/>
      <c r="C79" s="297"/>
      <c r="D79" s="297"/>
      <c r="E79" s="297"/>
      <c r="F79" s="297"/>
      <c r="G79" s="297"/>
      <c r="H79" s="298"/>
      <c r="I79" s="50"/>
    </row>
    <row r="80" spans="1:9" ht="13.5" thickTop="1">
      <c r="A80" s="250" t="s">
        <v>52</v>
      </c>
      <c r="B80" s="160" t="s">
        <v>150</v>
      </c>
      <c r="C80" s="161" t="s">
        <v>62</v>
      </c>
      <c r="D80" s="118">
        <v>404250</v>
      </c>
      <c r="E80" s="118">
        <f>D80/F80*100</f>
        <v>68.57750657784247</v>
      </c>
      <c r="F80" s="208">
        <v>589479</v>
      </c>
      <c r="G80" s="119">
        <v>681773.8</v>
      </c>
      <c r="H80" s="120">
        <f>G80/I80*100</f>
        <v>68.90000323391733</v>
      </c>
      <c r="I80" s="159">
        <v>989512</v>
      </c>
    </row>
    <row r="81" spans="1:9" ht="12.75" customHeight="1">
      <c r="A81" s="251"/>
      <c r="B81" s="310" t="s">
        <v>86</v>
      </c>
      <c r="C81" s="311"/>
      <c r="D81" s="311"/>
      <c r="E81" s="311"/>
      <c r="F81" s="311"/>
      <c r="G81" s="311"/>
      <c r="H81" s="312"/>
      <c r="I81" s="50"/>
    </row>
    <row r="82" spans="1:9" ht="12.75">
      <c r="A82" s="251"/>
      <c r="B82" s="46" t="s">
        <v>25</v>
      </c>
      <c r="C82" s="83" t="s">
        <v>18</v>
      </c>
      <c r="D82" s="55" t="s">
        <v>210</v>
      </c>
      <c r="E82" s="55" t="s">
        <v>210</v>
      </c>
      <c r="F82" s="205"/>
      <c r="G82" s="3" t="s">
        <v>210</v>
      </c>
      <c r="H82" s="138" t="s">
        <v>210</v>
      </c>
      <c r="I82" s="114">
        <v>0</v>
      </c>
    </row>
    <row r="83" spans="1:9" ht="12.75">
      <c r="A83" s="251"/>
      <c r="B83" s="46" t="s">
        <v>26</v>
      </c>
      <c r="C83" s="83" t="s">
        <v>18</v>
      </c>
      <c r="D83" s="55" t="s">
        <v>210</v>
      </c>
      <c r="E83" s="55" t="s">
        <v>210</v>
      </c>
      <c r="F83" s="205"/>
      <c r="G83" s="3" t="s">
        <v>210</v>
      </c>
      <c r="H83" s="138" t="s">
        <v>210</v>
      </c>
      <c r="I83" s="114">
        <v>0</v>
      </c>
    </row>
    <row r="84" spans="1:9" ht="12.75">
      <c r="A84" s="251"/>
      <c r="B84" s="46" t="s">
        <v>20</v>
      </c>
      <c r="C84" s="83" t="s">
        <v>18</v>
      </c>
      <c r="D84" s="55">
        <v>338729</v>
      </c>
      <c r="E84" s="55">
        <f>D84/F84*100</f>
        <v>60.08752479041236</v>
      </c>
      <c r="F84" s="205">
        <v>563726</v>
      </c>
      <c r="G84" s="113">
        <v>580100</v>
      </c>
      <c r="H84" s="147">
        <f>G84/I84*100</f>
        <v>84.70665883995245</v>
      </c>
      <c r="I84" s="159">
        <v>684834</v>
      </c>
    </row>
    <row r="85" spans="1:9" ht="25.5" customHeight="1">
      <c r="A85" s="251"/>
      <c r="B85" s="46" t="s">
        <v>27</v>
      </c>
      <c r="C85" s="83" t="s">
        <v>18</v>
      </c>
      <c r="D85" s="55" t="s">
        <v>210</v>
      </c>
      <c r="E85" s="55" t="s">
        <v>210</v>
      </c>
      <c r="F85" s="206"/>
      <c r="G85" s="3" t="s">
        <v>210</v>
      </c>
      <c r="H85" s="204" t="s">
        <v>210</v>
      </c>
      <c r="I85" s="114">
        <v>0</v>
      </c>
    </row>
    <row r="86" spans="1:9" ht="12.75">
      <c r="A86" s="251"/>
      <c r="B86" s="46" t="s">
        <v>19</v>
      </c>
      <c r="C86" s="83" t="s">
        <v>18</v>
      </c>
      <c r="D86" s="55" t="s">
        <v>210</v>
      </c>
      <c r="E86" s="55" t="s">
        <v>210</v>
      </c>
      <c r="F86" s="205"/>
      <c r="G86" s="108" t="s">
        <v>210</v>
      </c>
      <c r="H86" s="168" t="s">
        <v>210</v>
      </c>
      <c r="I86" s="159" t="s">
        <v>210</v>
      </c>
    </row>
    <row r="87" spans="1:9" ht="37.5" customHeight="1">
      <c r="A87" s="251"/>
      <c r="B87" s="46" t="s">
        <v>28</v>
      </c>
      <c r="C87" s="83" t="s">
        <v>18</v>
      </c>
      <c r="D87" s="55" t="s">
        <v>210</v>
      </c>
      <c r="E87" s="55" t="s">
        <v>210</v>
      </c>
      <c r="F87" s="205"/>
      <c r="G87" s="3" t="s">
        <v>210</v>
      </c>
      <c r="H87" s="168" t="s">
        <v>210</v>
      </c>
      <c r="I87" s="114">
        <v>0</v>
      </c>
    </row>
    <row r="88" spans="1:9" ht="12.75">
      <c r="A88" s="251"/>
      <c r="B88" s="46" t="s">
        <v>29</v>
      </c>
      <c r="C88" s="83" t="s">
        <v>18</v>
      </c>
      <c r="D88" s="55" t="s">
        <v>210</v>
      </c>
      <c r="E88" s="55" t="s">
        <v>210</v>
      </c>
      <c r="F88" s="205"/>
      <c r="G88" s="3" t="s">
        <v>210</v>
      </c>
      <c r="H88" s="168" t="s">
        <v>210</v>
      </c>
      <c r="I88" s="159" t="s">
        <v>210</v>
      </c>
    </row>
    <row r="89" spans="1:9" ht="12.75">
      <c r="A89" s="251"/>
      <c r="B89" s="45" t="s">
        <v>24</v>
      </c>
      <c r="C89" s="83" t="s">
        <v>18</v>
      </c>
      <c r="D89" s="55" t="s">
        <v>210</v>
      </c>
      <c r="E89" s="55" t="s">
        <v>210</v>
      </c>
      <c r="F89" s="205"/>
      <c r="G89" s="3" t="s">
        <v>210</v>
      </c>
      <c r="H89" s="168" t="s">
        <v>210</v>
      </c>
      <c r="I89" s="114">
        <v>0</v>
      </c>
    </row>
    <row r="90" spans="1:9" ht="25.5">
      <c r="A90" s="251"/>
      <c r="B90" s="45" t="s">
        <v>30</v>
      </c>
      <c r="C90" s="83" t="s">
        <v>18</v>
      </c>
      <c r="D90" s="55" t="s">
        <v>210</v>
      </c>
      <c r="E90" s="55" t="s">
        <v>210</v>
      </c>
      <c r="F90" s="205"/>
      <c r="G90" s="3" t="s">
        <v>210</v>
      </c>
      <c r="H90" s="168" t="s">
        <v>210</v>
      </c>
      <c r="I90" s="114">
        <v>0</v>
      </c>
    </row>
    <row r="91" spans="1:9" ht="25.5">
      <c r="A91" s="251"/>
      <c r="B91" s="45" t="s">
        <v>31</v>
      </c>
      <c r="C91" s="83" t="s">
        <v>18</v>
      </c>
      <c r="D91" s="55" t="s">
        <v>210</v>
      </c>
      <c r="E91" s="55" t="s">
        <v>210</v>
      </c>
      <c r="F91" s="205"/>
      <c r="G91" s="3" t="s">
        <v>210</v>
      </c>
      <c r="H91" s="168" t="s">
        <v>210</v>
      </c>
      <c r="I91" s="114">
        <v>0</v>
      </c>
    </row>
    <row r="92" spans="1:9" ht="25.5">
      <c r="A92" s="252"/>
      <c r="B92" s="47" t="s">
        <v>32</v>
      </c>
      <c r="C92" s="83" t="s">
        <v>18</v>
      </c>
      <c r="D92" s="55" t="s">
        <v>210</v>
      </c>
      <c r="E92" s="55" t="s">
        <v>210</v>
      </c>
      <c r="F92" s="205"/>
      <c r="G92" s="3" t="s">
        <v>210</v>
      </c>
      <c r="H92" s="168" t="s">
        <v>210</v>
      </c>
      <c r="I92" s="114">
        <v>0</v>
      </c>
    </row>
    <row r="93" spans="1:9" ht="24" customHeight="1">
      <c r="A93" s="242" t="s">
        <v>53</v>
      </c>
      <c r="B93" s="84" t="s">
        <v>157</v>
      </c>
      <c r="C93" s="83" t="s">
        <v>18</v>
      </c>
      <c r="D93" s="69">
        <f>D80</f>
        <v>404250</v>
      </c>
      <c r="E93" s="55">
        <f>D93/F93*100</f>
        <v>68.57750657784247</v>
      </c>
      <c r="F93" s="207">
        <f>F80</f>
        <v>589479</v>
      </c>
      <c r="G93" s="3">
        <v>681773.8</v>
      </c>
      <c r="H93" s="147">
        <f>G93/I93*100</f>
        <v>68.90000323391733</v>
      </c>
      <c r="I93" s="159">
        <v>989512</v>
      </c>
    </row>
    <row r="94" spans="1:9" ht="12.75">
      <c r="A94" s="243"/>
      <c r="B94" s="310" t="s">
        <v>83</v>
      </c>
      <c r="C94" s="311"/>
      <c r="D94" s="311"/>
      <c r="E94" s="311"/>
      <c r="F94" s="311"/>
      <c r="G94" s="311"/>
      <c r="H94" s="312"/>
      <c r="I94" s="50"/>
    </row>
    <row r="95" spans="1:9" ht="12.75">
      <c r="A95" s="243"/>
      <c r="B95" s="84" t="s">
        <v>114</v>
      </c>
      <c r="C95" s="83" t="s">
        <v>18</v>
      </c>
      <c r="D95" s="26" t="s">
        <v>210</v>
      </c>
      <c r="E95" s="55" t="s">
        <v>210</v>
      </c>
      <c r="F95" s="194">
        <v>0</v>
      </c>
      <c r="G95" s="3" t="s">
        <v>210</v>
      </c>
      <c r="H95" s="168" t="s">
        <v>210</v>
      </c>
      <c r="I95" s="114">
        <v>0</v>
      </c>
    </row>
    <row r="96" spans="1:9" ht="12" customHeight="1">
      <c r="A96" s="243"/>
      <c r="B96" s="84" t="s">
        <v>115</v>
      </c>
      <c r="C96" s="83" t="s">
        <v>18</v>
      </c>
      <c r="D96" s="26" t="s">
        <v>210</v>
      </c>
      <c r="E96" s="55" t="s">
        <v>210</v>
      </c>
      <c r="F96" s="194">
        <v>0</v>
      </c>
      <c r="G96" s="3" t="s">
        <v>210</v>
      </c>
      <c r="H96" s="168" t="s">
        <v>210</v>
      </c>
      <c r="I96" s="114">
        <v>0</v>
      </c>
    </row>
    <row r="97" spans="1:9" ht="12" customHeight="1">
      <c r="A97" s="243"/>
      <c r="B97" s="84" t="s">
        <v>116</v>
      </c>
      <c r="C97" s="83" t="s">
        <v>18</v>
      </c>
      <c r="D97" s="26" t="s">
        <v>210</v>
      </c>
      <c r="E97" s="69" t="s">
        <v>210</v>
      </c>
      <c r="F97" s="194">
        <v>0</v>
      </c>
      <c r="G97" s="3" t="s">
        <v>210</v>
      </c>
      <c r="H97" s="168" t="s">
        <v>210</v>
      </c>
      <c r="I97" s="114">
        <v>0</v>
      </c>
    </row>
    <row r="98" spans="1:9" ht="11.25" customHeight="1">
      <c r="A98" s="243"/>
      <c r="B98" s="84" t="s">
        <v>155</v>
      </c>
      <c r="C98" s="83" t="s">
        <v>18</v>
      </c>
      <c r="D98" s="26">
        <v>404003</v>
      </c>
      <c r="E98" s="55">
        <f>D98/F98*100</f>
        <v>84.37418419750095</v>
      </c>
      <c r="F98" s="194">
        <v>478823</v>
      </c>
      <c r="G98" s="3">
        <v>600000</v>
      </c>
      <c r="H98" s="147">
        <f>G98/I98*100</f>
        <v>70.75947321930838</v>
      </c>
      <c r="I98" s="114">
        <v>847943</v>
      </c>
    </row>
    <row r="99" spans="1:9" ht="12" customHeight="1">
      <c r="A99" s="244"/>
      <c r="B99" s="84" t="s">
        <v>117</v>
      </c>
      <c r="C99" s="83" t="s">
        <v>18</v>
      </c>
      <c r="D99" s="26">
        <v>247</v>
      </c>
      <c r="E99" s="55">
        <f>D99/F99*100</f>
        <v>0.2758636094575427</v>
      </c>
      <c r="F99" s="194">
        <v>89537</v>
      </c>
      <c r="G99" s="3">
        <v>81773.8</v>
      </c>
      <c r="H99" s="147">
        <f>G99/I99*100</f>
        <v>57.762504503104495</v>
      </c>
      <c r="I99" s="114">
        <f>I93-I98</f>
        <v>141569</v>
      </c>
    </row>
    <row r="100" spans="1:9" ht="12" customHeight="1">
      <c r="A100" s="155" t="s">
        <v>67</v>
      </c>
      <c r="B100" s="85" t="s">
        <v>113</v>
      </c>
      <c r="C100" s="83" t="s">
        <v>18</v>
      </c>
      <c r="D100" s="69" t="s">
        <v>210</v>
      </c>
      <c r="E100" s="86" t="s">
        <v>210</v>
      </c>
      <c r="F100" s="207"/>
      <c r="G100" s="3" t="s">
        <v>210</v>
      </c>
      <c r="H100" s="138" t="s">
        <v>210</v>
      </c>
      <c r="I100" s="114" t="s">
        <v>210</v>
      </c>
    </row>
    <row r="101" spans="1:9" ht="17.25" customHeight="1">
      <c r="A101" s="155" t="s">
        <v>112</v>
      </c>
      <c r="B101" s="3" t="s">
        <v>39</v>
      </c>
      <c r="C101" s="5" t="s">
        <v>35</v>
      </c>
      <c r="D101" s="86" t="s">
        <v>210</v>
      </c>
      <c r="E101" s="110" t="s">
        <v>210</v>
      </c>
      <c r="F101" s="209">
        <v>0</v>
      </c>
      <c r="G101" s="3" t="s">
        <v>210</v>
      </c>
      <c r="H101" s="147" t="s">
        <v>210</v>
      </c>
      <c r="I101" s="114" t="s">
        <v>210</v>
      </c>
    </row>
    <row r="102" spans="1:9" ht="13.5" customHeight="1" thickBot="1">
      <c r="A102" s="121" t="s">
        <v>151</v>
      </c>
      <c r="B102" s="162" t="s">
        <v>40</v>
      </c>
      <c r="C102" s="123" t="s">
        <v>154</v>
      </c>
      <c r="D102" s="163">
        <v>23.77</v>
      </c>
      <c r="E102" s="164">
        <f>D102/F102*100</f>
        <v>95.30874097834803</v>
      </c>
      <c r="F102" s="163">
        <v>24.94</v>
      </c>
      <c r="G102" s="151">
        <v>23.9</v>
      </c>
      <c r="H102" s="142">
        <f>G102/I102*100</f>
        <v>95.98393574297188</v>
      </c>
      <c r="I102" s="114">
        <v>24.9</v>
      </c>
    </row>
    <row r="103" spans="1:9" ht="15.75" customHeight="1" thickBot="1" thickTop="1">
      <c r="A103" s="296" t="s">
        <v>166</v>
      </c>
      <c r="B103" s="297"/>
      <c r="C103" s="297"/>
      <c r="D103" s="297"/>
      <c r="E103" s="297"/>
      <c r="F103" s="297"/>
      <c r="G103" s="297"/>
      <c r="H103" s="298"/>
      <c r="I103" s="50"/>
    </row>
    <row r="104" spans="1:9" ht="32.25" customHeight="1" thickTop="1">
      <c r="A104" s="283" t="s">
        <v>180</v>
      </c>
      <c r="B104" s="165" t="s">
        <v>170</v>
      </c>
      <c r="C104" s="166" t="s">
        <v>18</v>
      </c>
      <c r="D104" s="285">
        <v>-324022</v>
      </c>
      <c r="E104" s="286"/>
      <c r="F104" s="129"/>
      <c r="G104" s="291">
        <v>-650000</v>
      </c>
      <c r="H104" s="292"/>
      <c r="I104" s="213"/>
    </row>
    <row r="105" spans="1:9" ht="12.75">
      <c r="A105" s="274"/>
      <c r="B105" s="313" t="s">
        <v>152</v>
      </c>
      <c r="C105" s="314"/>
      <c r="D105" s="314"/>
      <c r="E105" s="314"/>
      <c r="F105" s="314"/>
      <c r="G105" s="314"/>
      <c r="H105" s="315"/>
      <c r="I105" s="213"/>
    </row>
    <row r="106" spans="1:9" ht="12.75">
      <c r="A106" s="274"/>
      <c r="B106" s="35" t="s">
        <v>20</v>
      </c>
      <c r="C106" s="36" t="s">
        <v>18</v>
      </c>
      <c r="D106" s="37" t="s">
        <v>210</v>
      </c>
      <c r="E106" s="37" t="s">
        <v>210</v>
      </c>
      <c r="F106" s="211"/>
      <c r="G106" s="3" t="s">
        <v>210</v>
      </c>
      <c r="H106" s="168" t="s">
        <v>210</v>
      </c>
      <c r="I106" s="213"/>
    </row>
    <row r="107" spans="1:9" ht="12.75">
      <c r="A107" s="274"/>
      <c r="B107" s="35" t="s">
        <v>21</v>
      </c>
      <c r="C107" s="36" t="s">
        <v>18</v>
      </c>
      <c r="D107" s="37" t="s">
        <v>210</v>
      </c>
      <c r="E107" s="37" t="s">
        <v>210</v>
      </c>
      <c r="F107" s="52"/>
      <c r="G107" s="3" t="s">
        <v>210</v>
      </c>
      <c r="H107" s="168" t="s">
        <v>210</v>
      </c>
      <c r="I107" s="213"/>
    </row>
    <row r="108" spans="1:9" ht="12.75">
      <c r="A108" s="284"/>
      <c r="B108" s="35" t="s">
        <v>19</v>
      </c>
      <c r="C108" s="36" t="s">
        <v>18</v>
      </c>
      <c r="D108" s="37" t="s">
        <v>210</v>
      </c>
      <c r="E108" s="37" t="s">
        <v>210</v>
      </c>
      <c r="F108" s="52"/>
      <c r="G108" s="3" t="s">
        <v>210</v>
      </c>
      <c r="H108" s="168" t="s">
        <v>210</v>
      </c>
      <c r="I108" s="213"/>
    </row>
    <row r="109" spans="1:9" ht="12.75">
      <c r="A109" s="258" t="s">
        <v>181</v>
      </c>
      <c r="B109" s="261" t="s">
        <v>78</v>
      </c>
      <c r="C109" s="262"/>
      <c r="D109" s="262"/>
      <c r="E109" s="262"/>
      <c r="F109" s="262"/>
      <c r="G109" s="262"/>
      <c r="H109" s="263"/>
      <c r="I109" s="213"/>
    </row>
    <row r="110" spans="1:10" ht="12.75">
      <c r="A110" s="259"/>
      <c r="B110" s="35" t="s">
        <v>172</v>
      </c>
      <c r="C110" s="36" t="s">
        <v>79</v>
      </c>
      <c r="D110" s="26">
        <v>9390.1</v>
      </c>
      <c r="E110" s="37">
        <f>SUM(D110/F110*100)</f>
        <v>238.92046755652356</v>
      </c>
      <c r="F110" s="194">
        <v>3930.22</v>
      </c>
      <c r="G110" s="3">
        <v>680</v>
      </c>
      <c r="H110" s="147">
        <f>G110/I110*100</f>
        <v>251.0114284026814</v>
      </c>
      <c r="I110" s="213">
        <v>270.904</v>
      </c>
      <c r="J110" s="50"/>
    </row>
    <row r="111" spans="1:11" ht="12.75">
      <c r="A111" s="259"/>
      <c r="B111" s="35" t="s">
        <v>171</v>
      </c>
      <c r="C111" s="36" t="s">
        <v>79</v>
      </c>
      <c r="D111" s="26">
        <v>23741</v>
      </c>
      <c r="E111" s="37">
        <f>SUM(D111/F111*100)</f>
        <v>191.9295953641335</v>
      </c>
      <c r="F111" s="194">
        <v>12369.64</v>
      </c>
      <c r="G111" s="90">
        <v>2800</v>
      </c>
      <c r="H111" s="169">
        <f>G111/I111*100</f>
        <v>174.41918411689073</v>
      </c>
      <c r="I111" s="111">
        <v>1605.328</v>
      </c>
      <c r="J111" s="210"/>
      <c r="K111" s="50"/>
    </row>
    <row r="112" spans="1:9" ht="12.75" customHeight="1" thickBot="1">
      <c r="A112" s="260"/>
      <c r="B112" s="170" t="s">
        <v>194</v>
      </c>
      <c r="C112" s="171" t="s">
        <v>79</v>
      </c>
      <c r="D112" s="141">
        <v>400</v>
      </c>
      <c r="E112" s="212">
        <f>SUM(D112/F112*100)</f>
        <v>179.4768250549648</v>
      </c>
      <c r="F112" s="199">
        <v>222.87</v>
      </c>
      <c r="G112" s="127">
        <v>50</v>
      </c>
      <c r="H112" s="142">
        <v>90</v>
      </c>
      <c r="I112" s="213">
        <v>1</v>
      </c>
    </row>
    <row r="113" spans="1:9" ht="21.75" customHeight="1" thickBot="1" thickTop="1">
      <c r="A113" s="316" t="s">
        <v>253</v>
      </c>
      <c r="B113" s="317"/>
      <c r="C113" s="317"/>
      <c r="D113" s="317"/>
      <c r="E113" s="317"/>
      <c r="F113" s="317"/>
      <c r="G113" s="317"/>
      <c r="H113" s="318"/>
      <c r="I113" s="50"/>
    </row>
    <row r="114" spans="1:9" ht="15" customHeight="1" thickTop="1">
      <c r="A114" s="274" t="s">
        <v>68</v>
      </c>
      <c r="B114" s="332" t="s">
        <v>177</v>
      </c>
      <c r="C114" s="333" t="s">
        <v>18</v>
      </c>
      <c r="D114" s="334">
        <v>79988.5</v>
      </c>
      <c r="E114" s="335">
        <f>D114/F114*100</f>
        <v>69.03040622467623</v>
      </c>
      <c r="F114" s="334">
        <v>115874.3</v>
      </c>
      <c r="G114" s="336">
        <v>176245.4</v>
      </c>
      <c r="H114" s="169">
        <f>G114/I114*100</f>
        <v>79.60953496429109</v>
      </c>
      <c r="I114" s="172">
        <v>221387.3</v>
      </c>
    </row>
    <row r="115" spans="1:9" ht="12.75">
      <c r="A115" s="275"/>
      <c r="B115" s="337" t="s">
        <v>83</v>
      </c>
      <c r="C115" s="338"/>
      <c r="D115" s="338"/>
      <c r="E115" s="338"/>
      <c r="F115" s="338"/>
      <c r="G115" s="338"/>
      <c r="H115" s="339"/>
      <c r="I115" s="112"/>
    </row>
    <row r="116" spans="1:10" ht="12.75">
      <c r="A116" s="275"/>
      <c r="B116" s="340" t="s">
        <v>162</v>
      </c>
      <c r="C116" s="341" t="s">
        <v>18</v>
      </c>
      <c r="D116" s="90">
        <v>38049.8</v>
      </c>
      <c r="E116" s="342">
        <f>D116/F116*100</f>
        <v>100.81607130555513</v>
      </c>
      <c r="F116" s="343">
        <v>37741.8</v>
      </c>
      <c r="G116" s="90">
        <v>90631.6</v>
      </c>
      <c r="H116" s="344">
        <f>G116/I116*100</f>
        <v>97.7387725874705</v>
      </c>
      <c r="I116" s="172">
        <v>92728.4</v>
      </c>
      <c r="J116" s="331"/>
    </row>
    <row r="117" spans="1:9" ht="12.75">
      <c r="A117" s="275"/>
      <c r="B117" s="345" t="s">
        <v>83</v>
      </c>
      <c r="C117" s="341"/>
      <c r="D117" s="90"/>
      <c r="E117" s="346"/>
      <c r="F117" s="343"/>
      <c r="G117" s="90"/>
      <c r="H117" s="347"/>
      <c r="I117" s="114"/>
    </row>
    <row r="118" spans="1:9" ht="12.75">
      <c r="A118" s="275"/>
      <c r="B118" s="345" t="s">
        <v>176</v>
      </c>
      <c r="C118" s="341" t="s">
        <v>18</v>
      </c>
      <c r="D118" s="90">
        <v>24806</v>
      </c>
      <c r="E118" s="342">
        <f>D118/F118*100</f>
        <v>118.44021409575103</v>
      </c>
      <c r="F118" s="343">
        <v>20943.9</v>
      </c>
      <c r="G118" s="90">
        <v>56576</v>
      </c>
      <c r="H118" s="344">
        <f>G118/I118*100</f>
        <v>139.96269376728628</v>
      </c>
      <c r="I118" s="114">
        <v>40422.2</v>
      </c>
    </row>
    <row r="119" spans="1:9" ht="12.75" customHeight="1">
      <c r="A119" s="275"/>
      <c r="B119" s="345" t="s">
        <v>160</v>
      </c>
      <c r="C119" s="341" t="s">
        <v>18</v>
      </c>
      <c r="D119" s="90"/>
      <c r="E119" s="348"/>
      <c r="F119" s="343">
        <v>0</v>
      </c>
      <c r="G119" s="90"/>
      <c r="H119" s="347"/>
      <c r="I119" s="114"/>
    </row>
    <row r="120" spans="1:9" ht="12.75">
      <c r="A120" s="275"/>
      <c r="B120" s="345" t="s">
        <v>22</v>
      </c>
      <c r="C120" s="341" t="s">
        <v>18</v>
      </c>
      <c r="D120" s="90">
        <v>10626.1</v>
      </c>
      <c r="E120" s="342">
        <f>D120/F120*100</f>
        <v>71.84651791751183</v>
      </c>
      <c r="F120" s="343">
        <v>14790</v>
      </c>
      <c r="G120" s="90">
        <v>28200</v>
      </c>
      <c r="H120" s="344">
        <f>G120/I120*100</f>
        <v>58.552142551627625</v>
      </c>
      <c r="I120" s="114">
        <v>48162.2</v>
      </c>
    </row>
    <row r="121" spans="1:9" ht="11.25" customHeight="1">
      <c r="A121" s="275"/>
      <c r="B121" s="345" t="s">
        <v>213</v>
      </c>
      <c r="C121" s="341" t="s">
        <v>18</v>
      </c>
      <c r="D121" s="90">
        <v>2617.7</v>
      </c>
      <c r="E121" s="342">
        <f>D121/F121*100</f>
        <v>130.3700383485233</v>
      </c>
      <c r="F121" s="343">
        <v>2007.9</v>
      </c>
      <c r="G121" s="90">
        <v>5855.6</v>
      </c>
      <c r="H121" s="344">
        <f>G121/I121*100</f>
        <v>141.30308880308883</v>
      </c>
      <c r="I121" s="173">
        <v>4144</v>
      </c>
    </row>
    <row r="122" spans="1:9" ht="27" customHeight="1">
      <c r="A122" s="275"/>
      <c r="B122" s="345" t="s">
        <v>178</v>
      </c>
      <c r="C122" s="341" t="s">
        <v>18</v>
      </c>
      <c r="D122" s="90">
        <v>0</v>
      </c>
      <c r="E122" s="342">
        <v>0</v>
      </c>
      <c r="F122" s="343">
        <v>0</v>
      </c>
      <c r="G122" s="90"/>
      <c r="H122" s="344">
        <v>0</v>
      </c>
      <c r="I122" s="173" t="s">
        <v>210</v>
      </c>
    </row>
    <row r="123" spans="1:9" ht="15" customHeight="1">
      <c r="A123" s="275"/>
      <c r="B123" s="56" t="s">
        <v>163</v>
      </c>
      <c r="C123" s="57" t="s">
        <v>18</v>
      </c>
      <c r="D123" s="26">
        <v>14593.2</v>
      </c>
      <c r="E123" s="216">
        <f aca="true" t="shared" si="4" ref="E123:E135">D123/F123*100</f>
        <v>106.20342338146251</v>
      </c>
      <c r="F123" s="194">
        <v>13740.8</v>
      </c>
      <c r="G123" s="90">
        <v>33906.2</v>
      </c>
      <c r="H123" s="156">
        <f aca="true" t="shared" si="5" ref="H123:H135">G123/I123*100</f>
        <v>111.57172190486217</v>
      </c>
      <c r="I123" s="172">
        <v>30389.6</v>
      </c>
    </row>
    <row r="124" spans="1:9" ht="27" customHeight="1">
      <c r="A124" s="275"/>
      <c r="B124" s="58" t="s">
        <v>159</v>
      </c>
      <c r="C124" s="57" t="s">
        <v>18</v>
      </c>
      <c r="D124" s="3">
        <v>9347.9</v>
      </c>
      <c r="E124" s="216">
        <f t="shared" si="4"/>
        <v>74.22561716386504</v>
      </c>
      <c r="F124" s="200">
        <v>12593.9</v>
      </c>
      <c r="G124" s="90">
        <v>21629</v>
      </c>
      <c r="H124" s="156">
        <f t="shared" si="5"/>
        <v>87.53809479482437</v>
      </c>
      <c r="I124" s="114">
        <v>24708.1</v>
      </c>
    </row>
    <row r="125" spans="1:9" ht="27" customHeight="1">
      <c r="A125" s="275"/>
      <c r="B125" s="59" t="s">
        <v>87</v>
      </c>
      <c r="C125" s="57" t="s">
        <v>18</v>
      </c>
      <c r="D125" s="3">
        <v>1117.2</v>
      </c>
      <c r="E125" s="216">
        <f t="shared" si="4"/>
        <v>968.9505637467477</v>
      </c>
      <c r="F125" s="200">
        <v>115.3</v>
      </c>
      <c r="G125" s="90">
        <v>2008</v>
      </c>
      <c r="H125" s="156">
        <f t="shared" si="5"/>
        <v>212.73439983049053</v>
      </c>
      <c r="I125" s="114">
        <v>943.9</v>
      </c>
    </row>
    <row r="126" spans="1:9" ht="27" customHeight="1">
      <c r="A126" s="275"/>
      <c r="B126" s="60" t="s">
        <v>69</v>
      </c>
      <c r="C126" s="57" t="s">
        <v>18</v>
      </c>
      <c r="D126" s="3">
        <v>4070.8</v>
      </c>
      <c r="E126" s="216">
        <f t="shared" si="4"/>
        <v>447.1932330001099</v>
      </c>
      <c r="F126" s="200">
        <v>910.3</v>
      </c>
      <c r="G126" s="90">
        <v>10070.1</v>
      </c>
      <c r="H126" s="156">
        <f t="shared" si="5"/>
        <v>226.50816500967204</v>
      </c>
      <c r="I126" s="114">
        <v>4445.8</v>
      </c>
    </row>
    <row r="127" spans="1:9" ht="15.75" customHeight="1">
      <c r="A127" s="275"/>
      <c r="B127" s="61" t="s">
        <v>167</v>
      </c>
      <c r="C127" s="57" t="s">
        <v>18</v>
      </c>
      <c r="D127" s="3">
        <v>20</v>
      </c>
      <c r="E127" s="216">
        <f t="shared" si="4"/>
        <v>17.167381974248926</v>
      </c>
      <c r="F127" s="200">
        <v>116.5</v>
      </c>
      <c r="G127" s="90">
        <v>160</v>
      </c>
      <c r="H127" s="156">
        <f t="shared" si="5"/>
        <v>101.5228426395939</v>
      </c>
      <c r="I127" s="114">
        <v>157.6</v>
      </c>
    </row>
    <row r="128" spans="1:9" ht="12.75">
      <c r="A128" s="275"/>
      <c r="B128" s="62" t="s">
        <v>70</v>
      </c>
      <c r="C128" s="57" t="s">
        <v>18</v>
      </c>
      <c r="D128" s="3">
        <v>37.3</v>
      </c>
      <c r="E128" s="216">
        <f t="shared" si="4"/>
        <v>777.0833333333333</v>
      </c>
      <c r="F128" s="200">
        <v>4.8</v>
      </c>
      <c r="G128" s="90">
        <v>39.1</v>
      </c>
      <c r="H128" s="156">
        <f t="shared" si="5"/>
        <v>29.135618479880776</v>
      </c>
      <c r="I128" s="114">
        <v>134.2</v>
      </c>
    </row>
    <row r="129" spans="1:9" ht="28.5" customHeight="1">
      <c r="A129" s="275"/>
      <c r="B129" s="68" t="s">
        <v>169</v>
      </c>
      <c r="C129" s="57" t="s">
        <v>18</v>
      </c>
      <c r="D129" s="3">
        <v>27345.5</v>
      </c>
      <c r="E129" s="216">
        <f t="shared" si="4"/>
        <v>42.46742980850017</v>
      </c>
      <c r="F129" s="200">
        <v>64391.7</v>
      </c>
      <c r="G129" s="90">
        <v>51707.6</v>
      </c>
      <c r="H129" s="156">
        <f t="shared" si="5"/>
        <v>52.61826430024432</v>
      </c>
      <c r="I129" s="172">
        <v>98269.3</v>
      </c>
    </row>
    <row r="130" spans="1:9" ht="11.25" customHeight="1">
      <c r="A130" s="276" t="s">
        <v>77</v>
      </c>
      <c r="B130" s="63" t="s">
        <v>93</v>
      </c>
      <c r="C130" s="57" t="s">
        <v>18</v>
      </c>
      <c r="D130" s="3">
        <v>56342.6</v>
      </c>
      <c r="E130" s="216">
        <f t="shared" si="4"/>
        <v>68.23632853658358</v>
      </c>
      <c r="F130" s="200">
        <v>82569.8</v>
      </c>
      <c r="G130" s="90">
        <v>217117</v>
      </c>
      <c r="H130" s="156">
        <f t="shared" si="5"/>
        <v>96.91723755273452</v>
      </c>
      <c r="I130" s="172">
        <v>224023.1</v>
      </c>
    </row>
    <row r="131" spans="1:9" ht="12" customHeight="1">
      <c r="A131" s="275"/>
      <c r="B131" s="58" t="s">
        <v>23</v>
      </c>
      <c r="C131" s="57" t="s">
        <v>18</v>
      </c>
      <c r="D131" s="3">
        <v>12267.5</v>
      </c>
      <c r="E131" s="216">
        <f t="shared" si="4"/>
        <v>105.54413194414572</v>
      </c>
      <c r="F131" s="200">
        <v>11623.1</v>
      </c>
      <c r="G131" s="90">
        <v>34005.9</v>
      </c>
      <c r="H131" s="156">
        <f t="shared" si="5"/>
        <v>118.02604452280632</v>
      </c>
      <c r="I131" s="114">
        <v>28812.2</v>
      </c>
    </row>
    <row r="132" spans="1:9" ht="12" customHeight="1">
      <c r="A132" s="275"/>
      <c r="B132" s="64" t="s">
        <v>121</v>
      </c>
      <c r="C132" s="57" t="s">
        <v>18</v>
      </c>
      <c r="D132" s="3">
        <v>475.1</v>
      </c>
      <c r="E132" s="216">
        <f t="shared" si="4"/>
        <v>101.08510638297872</v>
      </c>
      <c r="F132" s="200">
        <v>470</v>
      </c>
      <c r="G132" s="90">
        <v>916.5</v>
      </c>
      <c r="H132" s="156">
        <f t="shared" si="5"/>
        <v>88.85118759088706</v>
      </c>
      <c r="I132" s="114">
        <v>1031.5</v>
      </c>
    </row>
    <row r="133" spans="1:9" ht="25.5" customHeight="1">
      <c r="A133" s="275"/>
      <c r="B133" s="65" t="s">
        <v>122</v>
      </c>
      <c r="C133" s="57" t="s">
        <v>18</v>
      </c>
      <c r="D133" s="3">
        <v>702.2</v>
      </c>
      <c r="E133" s="216">
        <f t="shared" si="4"/>
        <v>70.64386317907446</v>
      </c>
      <c r="F133" s="200">
        <v>994</v>
      </c>
      <c r="G133" s="90">
        <v>8076</v>
      </c>
      <c r="H133" s="156">
        <f t="shared" si="5"/>
        <v>333.6087243886318</v>
      </c>
      <c r="I133" s="114">
        <v>2420.8</v>
      </c>
    </row>
    <row r="134" spans="1:9" ht="12" customHeight="1">
      <c r="A134" s="275"/>
      <c r="B134" s="64" t="s">
        <v>123</v>
      </c>
      <c r="C134" s="57" t="s">
        <v>18</v>
      </c>
      <c r="D134" s="3">
        <v>4790.7</v>
      </c>
      <c r="E134" s="216">
        <f t="shared" si="4"/>
        <v>28.590730675878017</v>
      </c>
      <c r="F134" s="200">
        <v>16756.13</v>
      </c>
      <c r="G134" s="90">
        <v>38101.7</v>
      </c>
      <c r="H134" s="156">
        <f t="shared" si="5"/>
        <v>56.45641418489318</v>
      </c>
      <c r="I134" s="114">
        <v>67488.7</v>
      </c>
    </row>
    <row r="135" spans="1:9" ht="12" customHeight="1">
      <c r="A135" s="275"/>
      <c r="B135" s="64" t="s">
        <v>124</v>
      </c>
      <c r="C135" s="57" t="s">
        <v>18</v>
      </c>
      <c r="D135" s="3">
        <v>24075.5</v>
      </c>
      <c r="E135" s="216">
        <f t="shared" si="4"/>
        <v>62.540507613158304</v>
      </c>
      <c r="F135" s="200">
        <v>38495.85</v>
      </c>
      <c r="G135" s="90">
        <v>97068.4</v>
      </c>
      <c r="H135" s="156">
        <f t="shared" si="5"/>
        <v>122.17684026628368</v>
      </c>
      <c r="I135" s="114">
        <v>79449.1</v>
      </c>
    </row>
    <row r="136" spans="1:9" ht="12.75">
      <c r="A136" s="275"/>
      <c r="B136" s="64" t="s">
        <v>161</v>
      </c>
      <c r="C136" s="57" t="s">
        <v>18</v>
      </c>
      <c r="D136" s="3">
        <v>0</v>
      </c>
      <c r="E136" s="216">
        <v>0</v>
      </c>
      <c r="F136" s="200">
        <v>0</v>
      </c>
      <c r="G136" s="90">
        <v>0</v>
      </c>
      <c r="H136" s="156">
        <v>0</v>
      </c>
      <c r="I136" s="114">
        <v>0</v>
      </c>
    </row>
    <row r="137" spans="1:9" ht="13.5" customHeight="1">
      <c r="A137" s="275"/>
      <c r="B137" s="64" t="s">
        <v>125</v>
      </c>
      <c r="C137" s="57" t="s">
        <v>18</v>
      </c>
      <c r="D137" s="3">
        <v>287.1</v>
      </c>
      <c r="E137" s="216">
        <f>D137/F137*100</f>
        <v>99.787980953043</v>
      </c>
      <c r="F137" s="200">
        <v>287.71</v>
      </c>
      <c r="G137" s="90">
        <v>953.4</v>
      </c>
      <c r="H137" s="156">
        <f>G137/I137*100</f>
        <v>105.96865621873957</v>
      </c>
      <c r="I137" s="114">
        <v>899.7</v>
      </c>
    </row>
    <row r="138" spans="1:9" ht="12.75" customHeight="1">
      <c r="A138" s="275"/>
      <c r="B138" s="66" t="s">
        <v>195</v>
      </c>
      <c r="C138" s="57" t="s">
        <v>18</v>
      </c>
      <c r="D138" s="3">
        <v>8913.7</v>
      </c>
      <c r="E138" s="216">
        <f>D138/F138*100</f>
        <v>95.97430549798173</v>
      </c>
      <c r="F138" s="200">
        <v>9287.59</v>
      </c>
      <c r="G138" s="90">
        <v>27093.7</v>
      </c>
      <c r="H138" s="156">
        <f>G138/I138*100</f>
        <v>81.05309763634895</v>
      </c>
      <c r="I138" s="114">
        <v>33427.1</v>
      </c>
    </row>
    <row r="139" spans="1:9" ht="12.75" customHeight="1">
      <c r="A139" s="275"/>
      <c r="B139" s="65" t="s">
        <v>196</v>
      </c>
      <c r="C139" s="57" t="s">
        <v>18</v>
      </c>
      <c r="D139" s="3">
        <v>0</v>
      </c>
      <c r="E139" s="217">
        <v>0</v>
      </c>
      <c r="F139" s="200">
        <v>0</v>
      </c>
      <c r="G139" s="90">
        <v>0</v>
      </c>
      <c r="H139" s="156">
        <v>0</v>
      </c>
      <c r="I139" s="114">
        <v>0</v>
      </c>
    </row>
    <row r="140" spans="1:9" ht="12.75" customHeight="1">
      <c r="A140" s="275"/>
      <c r="B140" s="65" t="s">
        <v>126</v>
      </c>
      <c r="C140" s="57" t="s">
        <v>18</v>
      </c>
      <c r="D140" s="3">
        <v>2923.5</v>
      </c>
      <c r="E140" s="216">
        <f>D140/F140*100</f>
        <v>108.73284486926768</v>
      </c>
      <c r="F140" s="200">
        <v>2688.7</v>
      </c>
      <c r="G140" s="90">
        <v>6600.9</v>
      </c>
      <c r="H140" s="156">
        <f>G140/I140*100</f>
        <v>104.97280620845393</v>
      </c>
      <c r="I140" s="114">
        <v>6288.2</v>
      </c>
    </row>
    <row r="141" spans="1:9" ht="12.75" customHeight="1">
      <c r="A141" s="275"/>
      <c r="B141" s="65" t="s">
        <v>197</v>
      </c>
      <c r="C141" s="57" t="s">
        <v>18</v>
      </c>
      <c r="D141" s="3">
        <v>410</v>
      </c>
      <c r="E141" s="216">
        <f>D141/F141*100</f>
        <v>117.14285714285715</v>
      </c>
      <c r="F141" s="200">
        <v>350</v>
      </c>
      <c r="G141" s="90">
        <v>680.5</v>
      </c>
      <c r="H141" s="156">
        <f>G141/I141*100</f>
        <v>136.1</v>
      </c>
      <c r="I141" s="114">
        <v>500</v>
      </c>
    </row>
    <row r="142" spans="1:9" ht="13.5" customHeight="1">
      <c r="A142" s="275"/>
      <c r="B142" s="65" t="s">
        <v>200</v>
      </c>
      <c r="C142" s="57" t="s">
        <v>18</v>
      </c>
      <c r="D142" s="3">
        <v>1497.3</v>
      </c>
      <c r="E142" s="216">
        <f>D142/F142*100</f>
        <v>92.6094297960774</v>
      </c>
      <c r="F142" s="200">
        <v>1616.79</v>
      </c>
      <c r="G142" s="90">
        <v>3120</v>
      </c>
      <c r="H142" s="156">
        <f>G142/I142*100</f>
        <v>84.19234713152355</v>
      </c>
      <c r="I142" s="114">
        <v>3705.8</v>
      </c>
    </row>
    <row r="143" spans="1:9" ht="29.25" customHeight="1">
      <c r="A143" s="275"/>
      <c r="B143" s="65" t="s">
        <v>198</v>
      </c>
      <c r="C143" s="57" t="s">
        <v>18</v>
      </c>
      <c r="D143" s="3">
        <v>0</v>
      </c>
      <c r="E143" s="217">
        <v>0</v>
      </c>
      <c r="F143" s="200">
        <v>0</v>
      </c>
      <c r="G143" s="90">
        <v>500</v>
      </c>
      <c r="H143" s="168" t="s">
        <v>210</v>
      </c>
      <c r="I143" s="114">
        <v>0</v>
      </c>
    </row>
    <row r="144" spans="1:9" ht="26.25" customHeight="1">
      <c r="A144" s="275"/>
      <c r="B144" s="67" t="s">
        <v>199</v>
      </c>
      <c r="C144" s="57" t="s">
        <v>18</v>
      </c>
      <c r="D144" s="3">
        <v>0</v>
      </c>
      <c r="E144" s="217">
        <v>0</v>
      </c>
      <c r="F144" s="200">
        <v>0</v>
      </c>
      <c r="G144" s="90">
        <v>0</v>
      </c>
      <c r="H144" s="168">
        <v>0</v>
      </c>
      <c r="I144" s="114">
        <v>0</v>
      </c>
    </row>
    <row r="145" spans="1:9" ht="27.75" customHeight="1">
      <c r="A145" s="167" t="s">
        <v>182</v>
      </c>
      <c r="B145" s="58" t="s">
        <v>202</v>
      </c>
      <c r="C145" s="57" t="s">
        <v>153</v>
      </c>
      <c r="D145" s="3">
        <v>3173.5</v>
      </c>
      <c r="E145" s="216">
        <f>D145/F145*100</f>
        <v>69.78559648158328</v>
      </c>
      <c r="F145" s="200">
        <v>4547.5</v>
      </c>
      <c r="G145" s="90">
        <v>6975.9</v>
      </c>
      <c r="H145" s="156">
        <f>G145/I145*100</f>
        <v>80.29073581713338</v>
      </c>
      <c r="I145" s="114">
        <v>8688.3</v>
      </c>
    </row>
    <row r="146" spans="1:9" ht="26.25" thickBot="1">
      <c r="A146" s="174" t="s">
        <v>183</v>
      </c>
      <c r="B146" s="175" t="s">
        <v>203</v>
      </c>
      <c r="C146" s="176" t="s">
        <v>153</v>
      </c>
      <c r="D146" s="127">
        <v>2235.37</v>
      </c>
      <c r="E146" s="218">
        <f>D146/F146*100</f>
        <v>68.98438464387112</v>
      </c>
      <c r="F146" s="215">
        <v>3240.4</v>
      </c>
      <c r="G146" s="151">
        <v>8593.6</v>
      </c>
      <c r="H146" s="177">
        <f>G146/I146*100</f>
        <v>97.74562660661071</v>
      </c>
      <c r="I146" s="114">
        <v>8791.8</v>
      </c>
    </row>
    <row r="147" spans="1:9" ht="19.5" customHeight="1" thickBot="1" thickTop="1">
      <c r="A147" s="280" t="s">
        <v>179</v>
      </c>
      <c r="B147" s="281"/>
      <c r="C147" s="281"/>
      <c r="D147" s="281"/>
      <c r="E147" s="281"/>
      <c r="F147" s="281"/>
      <c r="G147" s="281"/>
      <c r="H147" s="282"/>
      <c r="I147" s="224"/>
    </row>
    <row r="148" spans="1:9" ht="53.25" customHeight="1" thickBot="1" thickTop="1">
      <c r="A148" s="178" t="s">
        <v>71</v>
      </c>
      <c r="B148" s="179" t="s">
        <v>252</v>
      </c>
      <c r="C148" s="180" t="s">
        <v>34</v>
      </c>
      <c r="D148" s="181">
        <v>52.17</v>
      </c>
      <c r="E148" s="220">
        <f>D148/F148*100</f>
        <v>76.60792951541852</v>
      </c>
      <c r="F148" s="219">
        <v>68.1</v>
      </c>
      <c r="G148" s="182">
        <v>110</v>
      </c>
      <c r="H148" s="183">
        <f>G148/I148*100</f>
        <v>63.145809414466136</v>
      </c>
      <c r="I148" s="50">
        <v>174.2</v>
      </c>
    </row>
    <row r="149" spans="1:9" ht="21" customHeight="1" thickBot="1" thickTop="1">
      <c r="A149" s="280" t="s">
        <v>158</v>
      </c>
      <c r="B149" s="281"/>
      <c r="C149" s="281"/>
      <c r="D149" s="281"/>
      <c r="E149" s="281"/>
      <c r="F149" s="281"/>
      <c r="G149" s="281"/>
      <c r="H149" s="282"/>
      <c r="I149" s="223"/>
    </row>
    <row r="150" spans="1:9" ht="25.5" customHeight="1" thickTop="1">
      <c r="A150" s="266" t="s">
        <v>72</v>
      </c>
      <c r="B150" s="278" t="s">
        <v>173</v>
      </c>
      <c r="C150" s="186" t="s">
        <v>45</v>
      </c>
      <c r="D150" s="136">
        <v>74</v>
      </c>
      <c r="E150" s="214">
        <f aca="true" t="shared" si="6" ref="E150:E158">D150/F150*100</f>
        <v>92.5</v>
      </c>
      <c r="F150" s="221">
        <v>80</v>
      </c>
      <c r="G150" s="119">
        <v>69</v>
      </c>
      <c r="H150" s="120">
        <f aca="true" t="shared" si="7" ref="H150:H158">G150/I150*100</f>
        <v>88.46153846153845</v>
      </c>
      <c r="I150" s="114">
        <v>78</v>
      </c>
    </row>
    <row r="151" spans="1:9" ht="12.75">
      <c r="A151" s="267"/>
      <c r="B151" s="279"/>
      <c r="C151" s="38" t="s">
        <v>3</v>
      </c>
      <c r="D151" s="26">
        <v>220</v>
      </c>
      <c r="E151" s="216">
        <f t="shared" si="6"/>
        <v>87.64940239043824</v>
      </c>
      <c r="F151" s="194">
        <v>251</v>
      </c>
      <c r="G151" s="3">
        <v>206</v>
      </c>
      <c r="H151" s="156">
        <f t="shared" si="7"/>
        <v>85.12396694214877</v>
      </c>
      <c r="I151" s="114">
        <v>242</v>
      </c>
    </row>
    <row r="152" spans="1:9" ht="15.75" customHeight="1">
      <c r="A152" s="267"/>
      <c r="B152" s="264" t="s">
        <v>174</v>
      </c>
      <c r="C152" s="38" t="s">
        <v>45</v>
      </c>
      <c r="D152" s="26">
        <v>18</v>
      </c>
      <c r="E152" s="216">
        <f t="shared" si="6"/>
        <v>69.23076923076923</v>
      </c>
      <c r="F152" s="194">
        <v>26</v>
      </c>
      <c r="G152" s="3">
        <v>21</v>
      </c>
      <c r="H152" s="156">
        <f t="shared" si="7"/>
        <v>87.5</v>
      </c>
      <c r="I152" s="114">
        <v>24</v>
      </c>
    </row>
    <row r="153" spans="1:9" ht="15.75" customHeight="1">
      <c r="A153" s="268"/>
      <c r="B153" s="265"/>
      <c r="C153" s="39" t="s">
        <v>3</v>
      </c>
      <c r="D153" s="26">
        <v>60</v>
      </c>
      <c r="E153" s="216">
        <f t="shared" si="6"/>
        <v>81.08108108108108</v>
      </c>
      <c r="F153" s="194">
        <v>74</v>
      </c>
      <c r="G153" s="3">
        <v>57</v>
      </c>
      <c r="H153" s="156">
        <f t="shared" si="7"/>
        <v>83.82352941176471</v>
      </c>
      <c r="I153" s="114">
        <v>68</v>
      </c>
    </row>
    <row r="154" spans="1:9" ht="15" customHeight="1">
      <c r="A154" s="187" t="s">
        <v>184</v>
      </c>
      <c r="B154" s="34" t="s">
        <v>36</v>
      </c>
      <c r="C154" s="40" t="s">
        <v>37</v>
      </c>
      <c r="D154" s="26">
        <v>33</v>
      </c>
      <c r="E154" s="216">
        <f t="shared" si="6"/>
        <v>97.05882352941177</v>
      </c>
      <c r="F154" s="194">
        <v>34</v>
      </c>
      <c r="G154" s="3">
        <v>33</v>
      </c>
      <c r="H154" s="156">
        <f t="shared" si="7"/>
        <v>94.28571428571428</v>
      </c>
      <c r="I154" s="114">
        <v>35</v>
      </c>
    </row>
    <row r="155" spans="1:9" ht="16.5" customHeight="1">
      <c r="A155" s="187" t="s">
        <v>185</v>
      </c>
      <c r="B155" s="37" t="s">
        <v>38</v>
      </c>
      <c r="C155" s="39" t="s">
        <v>33</v>
      </c>
      <c r="D155" s="90">
        <v>0.87</v>
      </c>
      <c r="E155" s="216">
        <f t="shared" si="6"/>
        <v>87</v>
      </c>
      <c r="F155" s="194">
        <v>1</v>
      </c>
      <c r="G155" s="3">
        <v>0.82</v>
      </c>
      <c r="H155" s="156">
        <f t="shared" si="7"/>
        <v>84.5360824742268</v>
      </c>
      <c r="I155" s="144">
        <v>0.97</v>
      </c>
    </row>
    <row r="156" spans="1:9" ht="25.5">
      <c r="A156" s="188" t="s">
        <v>186</v>
      </c>
      <c r="B156" s="41" t="s">
        <v>94</v>
      </c>
      <c r="C156" s="39" t="s">
        <v>33</v>
      </c>
      <c r="D156" s="3">
        <v>42.7</v>
      </c>
      <c r="E156" s="216">
        <f t="shared" si="6"/>
        <v>91.63090128755366</v>
      </c>
      <c r="F156" s="200">
        <v>46.6</v>
      </c>
      <c r="G156" s="90">
        <v>44.7</v>
      </c>
      <c r="H156" s="156">
        <f t="shared" si="7"/>
        <v>125.9154929577465</v>
      </c>
      <c r="I156" s="114">
        <v>35.5</v>
      </c>
    </row>
    <row r="157" spans="1:9" ht="26.25" customHeight="1">
      <c r="A157" s="188" t="s">
        <v>187</v>
      </c>
      <c r="B157" s="70" t="s">
        <v>95</v>
      </c>
      <c r="C157" s="71" t="s">
        <v>33</v>
      </c>
      <c r="D157" s="26">
        <v>94</v>
      </c>
      <c r="E157" s="55">
        <f t="shared" si="6"/>
        <v>99.41829719725014</v>
      </c>
      <c r="F157" s="194">
        <v>94.55</v>
      </c>
      <c r="G157" s="3">
        <v>92.5</v>
      </c>
      <c r="H157" s="156">
        <f t="shared" si="7"/>
        <v>100.54347826086956</v>
      </c>
      <c r="I157" s="114">
        <v>92</v>
      </c>
    </row>
    <row r="158" spans="1:9" ht="39.75" customHeight="1">
      <c r="A158" s="276" t="s">
        <v>188</v>
      </c>
      <c r="B158" s="70" t="s">
        <v>175</v>
      </c>
      <c r="C158" s="71" t="s">
        <v>33</v>
      </c>
      <c r="D158" s="26">
        <v>100</v>
      </c>
      <c r="E158" s="55">
        <f t="shared" si="6"/>
        <v>100</v>
      </c>
      <c r="F158" s="194">
        <v>100</v>
      </c>
      <c r="G158" s="3">
        <v>100</v>
      </c>
      <c r="H158" s="156">
        <f t="shared" si="7"/>
        <v>100</v>
      </c>
      <c r="I158" s="114">
        <v>100</v>
      </c>
    </row>
    <row r="159" spans="1:9" ht="16.5" customHeight="1">
      <c r="A159" s="277"/>
      <c r="B159" s="271" t="s">
        <v>83</v>
      </c>
      <c r="C159" s="272"/>
      <c r="D159" s="272"/>
      <c r="E159" s="273"/>
      <c r="F159" s="72"/>
      <c r="G159" s="305"/>
      <c r="H159" s="306"/>
      <c r="I159" s="50"/>
    </row>
    <row r="160" spans="1:9" ht="13.5" customHeight="1">
      <c r="A160" s="277"/>
      <c r="B160" s="70" t="s">
        <v>41</v>
      </c>
      <c r="C160" s="71" t="s">
        <v>33</v>
      </c>
      <c r="D160" s="26">
        <v>100</v>
      </c>
      <c r="E160" s="55">
        <f aca="true" t="shared" si="8" ref="E160:E166">D160/F160*100</f>
        <v>100</v>
      </c>
      <c r="F160" s="194">
        <v>100</v>
      </c>
      <c r="G160" s="3">
        <v>100</v>
      </c>
      <c r="H160" s="156">
        <f aca="true" t="shared" si="9" ref="H160:H167">G160/I160*100</f>
        <v>100</v>
      </c>
      <c r="I160" s="173">
        <v>100</v>
      </c>
    </row>
    <row r="161" spans="1:9" ht="12.75" customHeight="1">
      <c r="A161" s="277"/>
      <c r="B161" s="70" t="s">
        <v>42</v>
      </c>
      <c r="C161" s="71" t="s">
        <v>33</v>
      </c>
      <c r="D161" s="26">
        <v>100</v>
      </c>
      <c r="E161" s="55">
        <f t="shared" si="8"/>
        <v>100</v>
      </c>
      <c r="F161" s="194">
        <v>100</v>
      </c>
      <c r="G161" s="3">
        <v>100</v>
      </c>
      <c r="H161" s="156">
        <f t="shared" si="9"/>
        <v>100</v>
      </c>
      <c r="I161" s="173">
        <v>100</v>
      </c>
    </row>
    <row r="162" spans="1:9" ht="12" customHeight="1">
      <c r="A162" s="277"/>
      <c r="B162" s="70" t="s">
        <v>43</v>
      </c>
      <c r="C162" s="71" t="s">
        <v>33</v>
      </c>
      <c r="D162" s="26">
        <v>100</v>
      </c>
      <c r="E162" s="55">
        <f t="shared" si="8"/>
        <v>100</v>
      </c>
      <c r="F162" s="194">
        <v>100</v>
      </c>
      <c r="G162" s="3">
        <v>100</v>
      </c>
      <c r="H162" s="156">
        <f t="shared" si="9"/>
        <v>100</v>
      </c>
      <c r="I162" s="173">
        <v>100</v>
      </c>
    </row>
    <row r="163" spans="1:9" ht="11.25" customHeight="1">
      <c r="A163" s="277"/>
      <c r="B163" s="70" t="s">
        <v>44</v>
      </c>
      <c r="C163" s="71" t="s">
        <v>33</v>
      </c>
      <c r="D163" s="26">
        <v>100</v>
      </c>
      <c r="E163" s="55">
        <f t="shared" si="8"/>
        <v>100</v>
      </c>
      <c r="F163" s="194">
        <v>100</v>
      </c>
      <c r="G163" s="3">
        <v>100</v>
      </c>
      <c r="H163" s="156">
        <f t="shared" si="9"/>
        <v>100</v>
      </c>
      <c r="I163" s="173">
        <v>100</v>
      </c>
    </row>
    <row r="164" spans="1:9" ht="13.5" customHeight="1">
      <c r="A164" s="187" t="s">
        <v>189</v>
      </c>
      <c r="B164" s="70" t="s">
        <v>96</v>
      </c>
      <c r="C164" s="71" t="s">
        <v>3</v>
      </c>
      <c r="D164" s="26">
        <v>302</v>
      </c>
      <c r="E164" s="55">
        <f t="shared" si="8"/>
        <v>99.66996699669967</v>
      </c>
      <c r="F164" s="194">
        <v>303</v>
      </c>
      <c r="G164" s="3">
        <v>308</v>
      </c>
      <c r="H164" s="156">
        <f t="shared" si="9"/>
        <v>99.67637540453075</v>
      </c>
      <c r="I164" s="184">
        <v>309</v>
      </c>
    </row>
    <row r="165" spans="1:9" ht="27.75" customHeight="1">
      <c r="A165" s="187" t="s">
        <v>190</v>
      </c>
      <c r="B165" s="70" t="s">
        <v>97</v>
      </c>
      <c r="C165" s="71" t="s">
        <v>3</v>
      </c>
      <c r="D165" s="26" t="s">
        <v>210</v>
      </c>
      <c r="E165" s="55" t="s">
        <v>210</v>
      </c>
      <c r="F165" s="194">
        <v>1674</v>
      </c>
      <c r="G165" s="3">
        <v>1650</v>
      </c>
      <c r="H165" s="156">
        <f t="shared" si="9"/>
        <v>101.53846153846153</v>
      </c>
      <c r="I165" s="184">
        <v>1625</v>
      </c>
    </row>
    <row r="166" spans="1:9" ht="27.75" customHeight="1">
      <c r="A166" s="187" t="s">
        <v>191</v>
      </c>
      <c r="B166" s="70" t="s">
        <v>98</v>
      </c>
      <c r="C166" s="71" t="s">
        <v>34</v>
      </c>
      <c r="D166" s="26">
        <v>2.8</v>
      </c>
      <c r="E166" s="55">
        <f t="shared" si="8"/>
        <v>107.6923076923077</v>
      </c>
      <c r="F166" s="194">
        <v>2.6</v>
      </c>
      <c r="G166" s="3">
        <v>5.6</v>
      </c>
      <c r="H166" s="156">
        <f t="shared" si="9"/>
        <v>0.11072445428661816</v>
      </c>
      <c r="I166" s="184">
        <v>5057.6</v>
      </c>
    </row>
    <row r="167" spans="1:9" ht="29.25" customHeight="1" thickBot="1">
      <c r="A167" s="174" t="s">
        <v>192</v>
      </c>
      <c r="B167" s="189" t="s">
        <v>99</v>
      </c>
      <c r="C167" s="190" t="s">
        <v>34</v>
      </c>
      <c r="D167" s="141" t="s">
        <v>210</v>
      </c>
      <c r="E167" s="222" t="s">
        <v>210</v>
      </c>
      <c r="F167" s="199">
        <v>7.4</v>
      </c>
      <c r="G167" s="127">
        <v>15500</v>
      </c>
      <c r="H167" s="177">
        <f t="shared" si="9"/>
        <v>106.58268409580063</v>
      </c>
      <c r="I167" s="185">
        <v>14542.7</v>
      </c>
    </row>
    <row r="168" spans="1:9" ht="15" customHeight="1" thickTop="1">
      <c r="A168" s="42"/>
      <c r="B168" s="32"/>
      <c r="C168" s="43"/>
      <c r="D168" s="32"/>
      <c r="E168" s="32"/>
      <c r="H168" s="49"/>
      <c r="I168" s="49"/>
    </row>
    <row r="169" spans="1:9" ht="24" customHeight="1">
      <c r="A169" s="42"/>
      <c r="B169" s="32"/>
      <c r="C169" s="43"/>
      <c r="D169" s="32"/>
      <c r="E169" s="32"/>
      <c r="H169" s="49"/>
      <c r="I169" s="49"/>
    </row>
    <row r="170" spans="1:9" ht="12.75">
      <c r="A170" s="42"/>
      <c r="B170" s="32"/>
      <c r="C170" s="43"/>
      <c r="D170" s="32"/>
      <c r="E170" s="32"/>
      <c r="H170" s="49"/>
      <c r="I170" s="49"/>
    </row>
    <row r="171" spans="1:9" ht="12.75">
      <c r="A171" s="42"/>
      <c r="B171" s="32"/>
      <c r="C171" s="43"/>
      <c r="D171" s="32"/>
      <c r="E171" s="32"/>
      <c r="H171" s="49"/>
      <c r="I171" s="49"/>
    </row>
    <row r="172" spans="1:9" ht="12.75">
      <c r="A172" s="43"/>
      <c r="B172" s="32"/>
      <c r="C172" s="43"/>
      <c r="D172" s="32"/>
      <c r="E172" s="74"/>
      <c r="H172" s="49"/>
      <c r="I172" s="49"/>
    </row>
    <row r="173" spans="1:9" ht="12.75">
      <c r="A173" s="43"/>
      <c r="B173" s="32"/>
      <c r="C173" s="43"/>
      <c r="D173" s="32"/>
      <c r="E173" s="32"/>
      <c r="H173" s="49"/>
      <c r="I173" s="49"/>
    </row>
    <row r="174" spans="1:9" ht="12.75">
      <c r="A174" s="43"/>
      <c r="B174" s="32"/>
      <c r="C174" s="43"/>
      <c r="D174" s="32"/>
      <c r="E174" s="32"/>
      <c r="H174" s="49"/>
      <c r="I174" s="49"/>
    </row>
    <row r="175" spans="1:9" ht="12.75">
      <c r="A175" s="43"/>
      <c r="B175" s="32"/>
      <c r="C175" s="43"/>
      <c r="D175" s="32"/>
      <c r="E175" s="32"/>
      <c r="H175" s="49"/>
      <c r="I175" s="49"/>
    </row>
    <row r="176" spans="1:9" ht="12.75">
      <c r="A176" s="43"/>
      <c r="B176" s="32"/>
      <c r="C176" s="43"/>
      <c r="D176" s="32"/>
      <c r="E176" s="32"/>
      <c r="H176" s="49"/>
      <c r="I176" s="49"/>
    </row>
    <row r="177" spans="1:9" ht="10.5" customHeight="1">
      <c r="A177" s="43"/>
      <c r="B177" s="32"/>
      <c r="C177" s="43"/>
      <c r="D177" s="32"/>
      <c r="E177" s="32"/>
      <c r="H177" s="49"/>
      <c r="I177" s="49"/>
    </row>
    <row r="178" spans="1:9" ht="11.25" customHeight="1">
      <c r="A178" s="43"/>
      <c r="B178" s="32"/>
      <c r="C178" s="43"/>
      <c r="D178" s="32"/>
      <c r="E178" s="32"/>
      <c r="H178" s="49"/>
      <c r="I178" s="49"/>
    </row>
    <row r="179" spans="1:9" ht="11.25" customHeight="1">
      <c r="A179" s="43"/>
      <c r="B179" s="32"/>
      <c r="C179" s="43"/>
      <c r="D179" s="32"/>
      <c r="E179" s="32"/>
      <c r="H179" s="49"/>
      <c r="I179" s="49"/>
    </row>
    <row r="180" spans="1:9" ht="11.25" customHeight="1">
      <c r="A180" s="43"/>
      <c r="B180" s="32"/>
      <c r="C180" s="43"/>
      <c r="D180" s="32"/>
      <c r="E180" s="32"/>
      <c r="H180" s="49"/>
      <c r="I180" s="49"/>
    </row>
    <row r="181" spans="1:9" ht="11.25" customHeight="1">
      <c r="A181" s="43"/>
      <c r="B181" s="32"/>
      <c r="C181" s="43"/>
      <c r="D181" s="32"/>
      <c r="E181" s="32"/>
      <c r="H181" s="49"/>
      <c r="I181" s="49"/>
    </row>
    <row r="182" spans="1:9" ht="12.75">
      <c r="A182" s="43"/>
      <c r="B182" s="32"/>
      <c r="C182" s="43"/>
      <c r="D182" s="32"/>
      <c r="E182" s="32"/>
      <c r="H182" s="49"/>
      <c r="I182" s="49"/>
    </row>
    <row r="183" spans="1:9" ht="12.75">
      <c r="A183" s="43"/>
      <c r="B183" s="32"/>
      <c r="C183" s="43"/>
      <c r="D183" s="32"/>
      <c r="E183" s="32"/>
      <c r="H183" s="49"/>
      <c r="I183" s="49"/>
    </row>
    <row r="184" spans="1:9" ht="25.5" customHeight="1">
      <c r="A184" s="43"/>
      <c r="B184" s="32"/>
      <c r="C184" s="43"/>
      <c r="D184" s="32"/>
      <c r="E184" s="32"/>
      <c r="H184" s="49"/>
      <c r="I184" s="49"/>
    </row>
    <row r="185" spans="1:9" ht="12.75" customHeight="1">
      <c r="A185" s="43"/>
      <c r="B185" s="32"/>
      <c r="C185" s="43"/>
      <c r="D185" s="32"/>
      <c r="E185" s="32"/>
      <c r="H185" s="49"/>
      <c r="I185" s="49"/>
    </row>
    <row r="186" spans="1:9" ht="12.75">
      <c r="A186" s="43"/>
      <c r="B186" s="32"/>
      <c r="C186" s="43"/>
      <c r="D186" s="32"/>
      <c r="E186" s="32"/>
      <c r="H186" s="49"/>
      <c r="I186" s="49"/>
    </row>
    <row r="187" spans="1:9" ht="12.75">
      <c r="A187" s="43"/>
      <c r="B187" s="32"/>
      <c r="C187" s="43"/>
      <c r="D187" s="32"/>
      <c r="E187" s="32"/>
      <c r="H187" s="49"/>
      <c r="I187" s="49"/>
    </row>
    <row r="188" spans="1:9" ht="12.75">
      <c r="A188" s="43"/>
      <c r="B188" s="32"/>
      <c r="C188" s="43"/>
      <c r="D188" s="32"/>
      <c r="E188" s="32"/>
      <c r="H188" s="49"/>
      <c r="I188" s="49"/>
    </row>
    <row r="189" spans="1:9" ht="12.75">
      <c r="A189" s="43"/>
      <c r="B189" s="32"/>
      <c r="C189" s="43"/>
      <c r="D189" s="32"/>
      <c r="E189" s="32"/>
      <c r="H189" s="49"/>
      <c r="I189" s="49"/>
    </row>
    <row r="190" spans="1:9" ht="12.75">
      <c r="A190" s="43"/>
      <c r="B190" s="32"/>
      <c r="C190" s="43"/>
      <c r="D190" s="32"/>
      <c r="E190" s="32"/>
      <c r="H190" s="49"/>
      <c r="I190" s="49"/>
    </row>
    <row r="191" spans="1:9" ht="12.75">
      <c r="A191" s="43"/>
      <c r="B191" s="32"/>
      <c r="C191" s="43"/>
      <c r="D191" s="32"/>
      <c r="E191" s="32"/>
      <c r="H191" s="49"/>
      <c r="I191" s="49"/>
    </row>
    <row r="192" spans="1:9" ht="12.75">
      <c r="A192" s="43"/>
      <c r="B192" s="32"/>
      <c r="C192" s="43"/>
      <c r="D192" s="32"/>
      <c r="E192" s="32"/>
      <c r="H192" s="49"/>
      <c r="I192" s="49"/>
    </row>
    <row r="193" spans="1:9" ht="12.75">
      <c r="A193" s="43"/>
      <c r="B193" s="32"/>
      <c r="C193" s="43"/>
      <c r="D193" s="32"/>
      <c r="E193" s="32"/>
      <c r="H193" s="49"/>
      <c r="I193" s="49"/>
    </row>
    <row r="194" spans="1:9" ht="12.75">
      <c r="A194" s="43"/>
      <c r="B194" s="32"/>
      <c r="C194" s="43"/>
      <c r="D194" s="32"/>
      <c r="E194" s="32"/>
      <c r="H194" s="49"/>
      <c r="I194" s="49"/>
    </row>
    <row r="195" spans="1:9" ht="12.75">
      <c r="A195" s="43"/>
      <c r="B195" s="32"/>
      <c r="C195" s="43"/>
      <c r="D195" s="32"/>
      <c r="E195" s="32"/>
      <c r="H195" s="49"/>
      <c r="I195" s="49"/>
    </row>
    <row r="196" spans="1:9" ht="12.75">
      <c r="A196" s="43"/>
      <c r="B196" s="32"/>
      <c r="C196" s="43"/>
      <c r="D196" s="32"/>
      <c r="E196" s="32"/>
      <c r="H196" s="49"/>
      <c r="I196" s="49"/>
    </row>
    <row r="197" spans="1:9" ht="12.75">
      <c r="A197" s="43"/>
      <c r="B197" s="32"/>
      <c r="C197" s="43"/>
      <c r="D197" s="32"/>
      <c r="E197" s="32"/>
      <c r="H197" s="49"/>
      <c r="I197" s="49"/>
    </row>
    <row r="198" spans="1:9" ht="12.75">
      <c r="A198" s="43"/>
      <c r="B198" s="32"/>
      <c r="C198" s="43"/>
      <c r="D198" s="32"/>
      <c r="E198" s="32"/>
      <c r="H198" s="49"/>
      <c r="I198" s="49"/>
    </row>
    <row r="199" spans="1:9" ht="12.75">
      <c r="A199" s="43"/>
      <c r="B199" s="32"/>
      <c r="C199" s="43"/>
      <c r="D199" s="32"/>
      <c r="E199" s="32"/>
      <c r="H199" s="49"/>
      <c r="I199" s="49"/>
    </row>
    <row r="200" spans="1:9" ht="12.75">
      <c r="A200" s="43"/>
      <c r="B200" s="32"/>
      <c r="C200" s="43"/>
      <c r="D200" s="32"/>
      <c r="E200" s="32"/>
      <c r="H200" s="49"/>
      <c r="I200" s="49"/>
    </row>
    <row r="201" spans="1:9" ht="12.75">
      <c r="A201" s="43"/>
      <c r="B201" s="32"/>
      <c r="C201" s="43"/>
      <c r="D201" s="32"/>
      <c r="E201" s="32"/>
      <c r="H201" s="49"/>
      <c r="I201" s="49"/>
    </row>
    <row r="202" spans="1:9" ht="12.75">
      <c r="A202" s="43"/>
      <c r="B202" s="32"/>
      <c r="C202" s="43"/>
      <c r="D202" s="32"/>
      <c r="E202" s="32"/>
      <c r="H202" s="49"/>
      <c r="I202" s="49"/>
    </row>
    <row r="203" spans="1:9" ht="12.75">
      <c r="A203" s="43"/>
      <c r="B203" s="32"/>
      <c r="C203" s="43"/>
      <c r="D203" s="32"/>
      <c r="E203" s="32"/>
      <c r="H203" s="49"/>
      <c r="I203" s="49"/>
    </row>
    <row r="204" spans="8:9" ht="12.75">
      <c r="H204" s="49"/>
      <c r="I204" s="49"/>
    </row>
    <row r="205" spans="8:9" ht="12.75">
      <c r="H205" s="49"/>
      <c r="I205" s="49"/>
    </row>
    <row r="206" spans="8:9" ht="12.75">
      <c r="H206" s="49"/>
      <c r="I206" s="49"/>
    </row>
    <row r="207" spans="8:9" ht="12.75">
      <c r="H207" s="49"/>
      <c r="I207" s="49"/>
    </row>
    <row r="208" spans="8:9" ht="12.75">
      <c r="H208" s="49"/>
      <c r="I208" s="49"/>
    </row>
    <row r="209" spans="8:9" ht="12.75">
      <c r="H209" s="49"/>
      <c r="I209" s="49"/>
    </row>
    <row r="210" spans="8:9" ht="12.75">
      <c r="H210" s="49"/>
      <c r="I210" s="49"/>
    </row>
    <row r="211" spans="8:9" ht="12.75">
      <c r="H211" s="49"/>
      <c r="I211" s="49"/>
    </row>
    <row r="212" spans="8:9" ht="12.75">
      <c r="H212" s="49"/>
      <c r="I212" s="49"/>
    </row>
    <row r="213" spans="8:9" ht="12.75">
      <c r="H213" s="49"/>
      <c r="I213" s="49"/>
    </row>
    <row r="214" spans="8:9" ht="12.75">
      <c r="H214" s="49"/>
      <c r="I214" s="49"/>
    </row>
    <row r="215" spans="8:9" ht="12.75">
      <c r="H215" s="49"/>
      <c r="I215" s="49"/>
    </row>
    <row r="216" spans="8:9" ht="12.75">
      <c r="H216" s="49"/>
      <c r="I216" s="49"/>
    </row>
    <row r="217" spans="8:9" ht="12.75">
      <c r="H217" s="49"/>
      <c r="I217" s="49"/>
    </row>
    <row r="218" spans="8:9" ht="12.75">
      <c r="H218" s="49"/>
      <c r="I218" s="49"/>
    </row>
    <row r="219" spans="8:9" ht="12.75">
      <c r="H219" s="49"/>
      <c r="I219" s="49"/>
    </row>
    <row r="220" spans="8:9" ht="12.75">
      <c r="H220" s="49"/>
      <c r="I220" s="49"/>
    </row>
    <row r="221" spans="8:9" ht="12.75">
      <c r="H221" s="49"/>
      <c r="I221" s="49"/>
    </row>
    <row r="222" spans="8:9" ht="12.75">
      <c r="H222" s="49"/>
      <c r="I222" s="49"/>
    </row>
    <row r="223" spans="8:9" ht="12.75">
      <c r="H223" s="49"/>
      <c r="I223" s="49"/>
    </row>
    <row r="224" spans="8:9" ht="12.75">
      <c r="H224" s="49"/>
      <c r="I224" s="49"/>
    </row>
    <row r="225" spans="8:9" ht="12.75">
      <c r="H225" s="49"/>
      <c r="I225" s="49"/>
    </row>
    <row r="226" spans="8:9" ht="12.75">
      <c r="H226" s="49"/>
      <c r="I226" s="49"/>
    </row>
    <row r="227" spans="8:9" ht="12.75">
      <c r="H227" s="49"/>
      <c r="I227" s="49"/>
    </row>
    <row r="228" spans="8:9" ht="12.75">
      <c r="H228" s="49"/>
      <c r="I228" s="49"/>
    </row>
    <row r="229" spans="8:9" ht="12.75">
      <c r="H229" s="49"/>
      <c r="I229" s="49"/>
    </row>
    <row r="230" spans="8:9" ht="12.75">
      <c r="H230" s="49"/>
      <c r="I230" s="49"/>
    </row>
    <row r="231" spans="8:9" ht="12.75">
      <c r="H231" s="49"/>
      <c r="I231" s="49"/>
    </row>
    <row r="232" spans="8:9" ht="12.75">
      <c r="H232" s="49"/>
      <c r="I232" s="49"/>
    </row>
    <row r="233" spans="8:9" ht="12.75">
      <c r="H233" s="49"/>
      <c r="I233" s="49"/>
    </row>
    <row r="234" spans="8:9" ht="12.75">
      <c r="H234" s="49"/>
      <c r="I234" s="49"/>
    </row>
    <row r="235" spans="8:9" ht="12.75">
      <c r="H235" s="49"/>
      <c r="I235" s="49"/>
    </row>
    <row r="236" spans="8:9" ht="12.75">
      <c r="H236" s="49"/>
      <c r="I236" s="49"/>
    </row>
    <row r="237" spans="8:9" ht="12.75">
      <c r="H237" s="49"/>
      <c r="I237" s="49"/>
    </row>
    <row r="238" spans="8:9" ht="12.75">
      <c r="H238" s="49"/>
      <c r="I238" s="49"/>
    </row>
    <row r="239" spans="8:9" ht="12.75">
      <c r="H239" s="49"/>
      <c r="I239" s="49"/>
    </row>
    <row r="240" spans="8:9" ht="12.75">
      <c r="H240" s="49"/>
      <c r="I240" s="49"/>
    </row>
    <row r="241" spans="8:9" ht="12.75">
      <c r="H241" s="49"/>
      <c r="I241" s="49"/>
    </row>
    <row r="242" spans="8:9" ht="12.75">
      <c r="H242" s="49"/>
      <c r="I242" s="49"/>
    </row>
    <row r="243" spans="8:9" ht="12.75">
      <c r="H243" s="49"/>
      <c r="I243" s="49"/>
    </row>
    <row r="244" spans="8:9" ht="12.75">
      <c r="H244" s="49"/>
      <c r="I244" s="49"/>
    </row>
    <row r="245" spans="8:9" ht="12.75">
      <c r="H245" s="49"/>
      <c r="I245" s="49"/>
    </row>
    <row r="246" spans="8:9" ht="12.75">
      <c r="H246" s="49"/>
      <c r="I246" s="49"/>
    </row>
    <row r="247" spans="8:9" ht="12.75">
      <c r="H247" s="49"/>
      <c r="I247" s="49"/>
    </row>
    <row r="248" spans="8:9" ht="12.75">
      <c r="H248" s="49"/>
      <c r="I248" s="49"/>
    </row>
    <row r="249" spans="8:9" ht="12.75">
      <c r="H249" s="49"/>
      <c r="I249" s="49"/>
    </row>
    <row r="250" spans="8:9" ht="12.75">
      <c r="H250" s="49"/>
      <c r="I250" s="49"/>
    </row>
    <row r="251" spans="8:9" ht="12.75">
      <c r="H251" s="49"/>
      <c r="I251" s="49"/>
    </row>
    <row r="252" spans="8:9" ht="12.75">
      <c r="H252" s="49"/>
      <c r="I252" s="49"/>
    </row>
    <row r="253" spans="8:9" ht="12.75">
      <c r="H253" s="49"/>
      <c r="I253" s="49"/>
    </row>
    <row r="254" spans="8:9" ht="12.75">
      <c r="H254" s="49"/>
      <c r="I254" s="49"/>
    </row>
    <row r="255" spans="8:9" ht="12.75">
      <c r="H255" s="49"/>
      <c r="I255" s="49"/>
    </row>
    <row r="256" spans="8:9" ht="12.75">
      <c r="H256" s="49"/>
      <c r="I256" s="49"/>
    </row>
    <row r="257" spans="8:9" ht="12.75">
      <c r="H257" s="49"/>
      <c r="I257" s="49"/>
    </row>
    <row r="258" spans="8:9" ht="12.75">
      <c r="H258" s="49"/>
      <c r="I258" s="49"/>
    </row>
    <row r="259" spans="8:9" ht="12.75">
      <c r="H259" s="49"/>
      <c r="I259" s="49"/>
    </row>
    <row r="260" spans="8:9" ht="12.75">
      <c r="H260" s="49"/>
      <c r="I260" s="49"/>
    </row>
    <row r="261" spans="8:9" ht="12.75">
      <c r="H261" s="49"/>
      <c r="I261" s="49"/>
    </row>
    <row r="262" spans="8:9" ht="12.75">
      <c r="H262" s="49"/>
      <c r="I262" s="49"/>
    </row>
    <row r="263" spans="8:9" ht="12.75">
      <c r="H263" s="49"/>
      <c r="I263" s="49"/>
    </row>
    <row r="264" spans="8:9" ht="12.75">
      <c r="H264" s="49"/>
      <c r="I264" s="49"/>
    </row>
    <row r="265" spans="8:9" ht="12.75">
      <c r="H265" s="49"/>
      <c r="I265" s="49"/>
    </row>
    <row r="266" spans="8:9" ht="12.75">
      <c r="H266" s="49"/>
      <c r="I266" s="49"/>
    </row>
    <row r="267" spans="8:9" ht="12.75">
      <c r="H267" s="49"/>
      <c r="I267" s="49"/>
    </row>
    <row r="268" spans="8:9" ht="12.75">
      <c r="H268" s="49"/>
      <c r="I268" s="49"/>
    </row>
    <row r="269" spans="8:9" ht="12.75">
      <c r="H269" s="49"/>
      <c r="I269" s="49"/>
    </row>
    <row r="270" spans="8:9" ht="12.75">
      <c r="H270" s="49"/>
      <c r="I270" s="49"/>
    </row>
    <row r="271" spans="8:9" ht="12.75">
      <c r="H271" s="49"/>
      <c r="I271" s="49"/>
    </row>
    <row r="272" spans="8:9" ht="12.75">
      <c r="H272" s="49"/>
      <c r="I272" s="49"/>
    </row>
    <row r="273" spans="8:9" ht="12.75">
      <c r="H273" s="49"/>
      <c r="I273" s="49"/>
    </row>
    <row r="274" spans="8:9" ht="12.75">
      <c r="H274" s="49"/>
      <c r="I274" s="49"/>
    </row>
    <row r="275" spans="8:9" ht="12.75">
      <c r="H275" s="49"/>
      <c r="I275" s="49"/>
    </row>
    <row r="276" spans="8:9" ht="37.5" customHeight="1">
      <c r="H276" s="49"/>
      <c r="I276" s="49"/>
    </row>
    <row r="277" spans="8:9" ht="12.75">
      <c r="H277" s="49"/>
      <c r="I277" s="49"/>
    </row>
    <row r="278" spans="8:9" ht="12.75">
      <c r="H278" s="49"/>
      <c r="I278" s="49"/>
    </row>
    <row r="279" spans="8:9" ht="12.75">
      <c r="H279" s="49"/>
      <c r="I279" s="49"/>
    </row>
    <row r="280" spans="8:9" ht="12.75">
      <c r="H280" s="49"/>
      <c r="I280" s="49"/>
    </row>
    <row r="281" spans="8:9" ht="12.75">
      <c r="H281" s="49"/>
      <c r="I281" s="49"/>
    </row>
    <row r="282" spans="8:9" ht="12.75">
      <c r="H282" s="49"/>
      <c r="I282" s="49"/>
    </row>
    <row r="283" spans="8:9" ht="12.75">
      <c r="H283" s="49"/>
      <c r="I283" s="49"/>
    </row>
    <row r="284" spans="8:9" ht="12.75">
      <c r="H284" s="49"/>
      <c r="I284" s="49"/>
    </row>
    <row r="285" spans="8:9" ht="12.75">
      <c r="H285" s="49"/>
      <c r="I285" s="49"/>
    </row>
    <row r="286" spans="8:9" ht="12.75">
      <c r="H286" s="49"/>
      <c r="I286" s="49"/>
    </row>
    <row r="287" spans="8:9" ht="12.75" customHeight="1">
      <c r="H287" s="49"/>
      <c r="I287" s="49"/>
    </row>
    <row r="288" spans="8:9" ht="65.25" customHeight="1">
      <c r="H288" s="49"/>
      <c r="I288" s="49"/>
    </row>
    <row r="289" spans="8:9" ht="13.5" customHeight="1">
      <c r="H289" s="49"/>
      <c r="I289" s="49"/>
    </row>
    <row r="290" spans="8:9" ht="13.5" customHeight="1">
      <c r="H290" s="49"/>
      <c r="I290" s="49"/>
    </row>
    <row r="291" spans="8:9" ht="13.5" customHeight="1">
      <c r="H291" s="49"/>
      <c r="I291" s="49"/>
    </row>
    <row r="292" spans="8:9" ht="13.5" customHeight="1">
      <c r="H292" s="49"/>
      <c r="I292" s="49"/>
    </row>
    <row r="293" spans="8:9" ht="13.5" customHeight="1">
      <c r="H293" s="49"/>
      <c r="I293" s="49"/>
    </row>
    <row r="294" spans="8:9" ht="13.5" customHeight="1">
      <c r="H294" s="49"/>
      <c r="I294" s="49"/>
    </row>
    <row r="295" spans="8:9" ht="13.5" customHeight="1">
      <c r="H295" s="49"/>
      <c r="I295" s="49"/>
    </row>
    <row r="296" spans="8:9" ht="12.75">
      <c r="H296" s="49"/>
      <c r="I296" s="49"/>
    </row>
    <row r="297" spans="8:9" ht="12.75">
      <c r="H297" s="49"/>
      <c r="I297" s="49"/>
    </row>
    <row r="298" spans="8:9" ht="12.75">
      <c r="H298" s="49"/>
      <c r="I298" s="49"/>
    </row>
    <row r="299" spans="8:9" ht="13.5" customHeight="1">
      <c r="H299" s="49"/>
      <c r="I299" s="49"/>
    </row>
    <row r="300" spans="8:9" ht="12.75">
      <c r="H300" s="49"/>
      <c r="I300" s="49"/>
    </row>
    <row r="301" spans="8:9" ht="12" customHeight="1">
      <c r="H301" s="49"/>
      <c r="I301" s="49"/>
    </row>
    <row r="302" spans="8:9" ht="12.75">
      <c r="H302" s="49"/>
      <c r="I302" s="49"/>
    </row>
    <row r="303" spans="8:9" ht="12.75">
      <c r="H303" s="49"/>
      <c r="I303" s="49"/>
    </row>
    <row r="304" spans="8:9" ht="12.75">
      <c r="H304" s="49"/>
      <c r="I304" s="49"/>
    </row>
    <row r="305" spans="8:9" ht="13.5" customHeight="1">
      <c r="H305" s="49"/>
      <c r="I305" s="49"/>
    </row>
    <row r="306" spans="8:9" ht="64.5" customHeight="1">
      <c r="H306" s="49"/>
      <c r="I306" s="49"/>
    </row>
    <row r="307" spans="8:9" ht="12.75">
      <c r="H307" s="49"/>
      <c r="I307" s="49"/>
    </row>
    <row r="308" spans="8:9" ht="12.75">
      <c r="H308" s="49"/>
      <c r="I308" s="49"/>
    </row>
    <row r="309" spans="8:9" ht="12.75">
      <c r="H309" s="49"/>
      <c r="I309" s="49"/>
    </row>
    <row r="310" spans="8:9" ht="12.75">
      <c r="H310" s="49"/>
      <c r="I310" s="49"/>
    </row>
    <row r="311" spans="8:9" ht="12.75">
      <c r="H311" s="49"/>
      <c r="I311" s="49"/>
    </row>
    <row r="312" spans="8:9" ht="13.5" customHeight="1">
      <c r="H312" s="49"/>
      <c r="I312" s="49"/>
    </row>
    <row r="313" spans="8:9" ht="12.75">
      <c r="H313" s="49"/>
      <c r="I313" s="49"/>
    </row>
    <row r="314" spans="8:9" ht="12.75">
      <c r="H314" s="49"/>
      <c r="I314" s="49"/>
    </row>
    <row r="315" spans="8:9" ht="14.25" customHeight="1">
      <c r="H315" s="49"/>
      <c r="I315" s="49"/>
    </row>
    <row r="316" spans="8:9" ht="12.75">
      <c r="H316" s="49"/>
      <c r="I316" s="49"/>
    </row>
    <row r="317" spans="8:9" ht="12.75">
      <c r="H317" s="49"/>
      <c r="I317" s="49"/>
    </row>
    <row r="318" spans="8:9" ht="12.75">
      <c r="H318" s="49"/>
      <c r="I318" s="49"/>
    </row>
    <row r="319" spans="8:9" ht="12.75">
      <c r="H319" s="49"/>
      <c r="I319" s="49"/>
    </row>
    <row r="320" spans="8:9" ht="12.75">
      <c r="H320" s="49"/>
      <c r="I320" s="49"/>
    </row>
    <row r="321" spans="8:9" ht="12.75">
      <c r="H321" s="49"/>
      <c r="I321" s="49"/>
    </row>
    <row r="322" spans="8:9" ht="12.75">
      <c r="H322" s="49"/>
      <c r="I322" s="49"/>
    </row>
    <row r="323" spans="8:9" ht="12.75">
      <c r="H323" s="49"/>
      <c r="I323" s="49"/>
    </row>
    <row r="324" spans="8:9" ht="12.75">
      <c r="H324" s="49"/>
      <c r="I324" s="49"/>
    </row>
    <row r="325" spans="8:9" ht="12.75">
      <c r="H325" s="49"/>
      <c r="I325" s="49"/>
    </row>
    <row r="326" spans="8:9" ht="12.75">
      <c r="H326" s="49"/>
      <c r="I326" s="49"/>
    </row>
    <row r="327" spans="8:9" ht="12.75">
      <c r="H327" s="49"/>
      <c r="I327" s="49"/>
    </row>
    <row r="328" spans="8:9" ht="12.75">
      <c r="H328" s="49"/>
      <c r="I328" s="49"/>
    </row>
    <row r="329" spans="8:9" ht="12.75">
      <c r="H329" s="49"/>
      <c r="I329" s="49"/>
    </row>
    <row r="330" spans="8:9" ht="12.75">
      <c r="H330" s="49"/>
      <c r="I330" s="49"/>
    </row>
    <row r="331" spans="8:9" ht="12.75">
      <c r="H331" s="49"/>
      <c r="I331" s="49"/>
    </row>
    <row r="332" spans="8:9" ht="12.75">
      <c r="H332" s="49"/>
      <c r="I332" s="49"/>
    </row>
    <row r="333" spans="8:9" ht="12.75">
      <c r="H333" s="49"/>
      <c r="I333" s="49"/>
    </row>
    <row r="334" spans="8:9" ht="12.75">
      <c r="H334" s="49"/>
      <c r="I334" s="49"/>
    </row>
    <row r="335" spans="8:9" ht="12.75">
      <c r="H335" s="49"/>
      <c r="I335" s="49"/>
    </row>
    <row r="336" spans="8:9" ht="12.75">
      <c r="H336" s="49"/>
      <c r="I336" s="49"/>
    </row>
    <row r="337" spans="8:9" ht="12.75">
      <c r="H337" s="49"/>
      <c r="I337" s="49"/>
    </row>
    <row r="338" spans="8:9" ht="12.75">
      <c r="H338" s="49"/>
      <c r="I338" s="49"/>
    </row>
    <row r="339" spans="8:9" ht="12.75">
      <c r="H339" s="49"/>
      <c r="I339" s="49"/>
    </row>
    <row r="340" spans="8:9" ht="12.75">
      <c r="H340" s="49"/>
      <c r="I340" s="49"/>
    </row>
    <row r="341" spans="8:9" ht="12.75">
      <c r="H341" s="49"/>
      <c r="I341" s="49"/>
    </row>
    <row r="342" spans="8:9" ht="12.75">
      <c r="H342" s="49"/>
      <c r="I342" s="49"/>
    </row>
    <row r="343" spans="8:9" ht="12.75" customHeight="1">
      <c r="H343" s="49"/>
      <c r="I343" s="49"/>
    </row>
    <row r="344" spans="8:9" ht="12.75">
      <c r="H344" s="49"/>
      <c r="I344" s="49"/>
    </row>
    <row r="345" spans="8:9" ht="12.75">
      <c r="H345" s="49"/>
      <c r="I345" s="49"/>
    </row>
    <row r="346" spans="8:9" ht="12.75">
      <c r="H346" s="49"/>
      <c r="I346" s="49"/>
    </row>
    <row r="347" spans="8:9" ht="12.75">
      <c r="H347" s="49"/>
      <c r="I347" s="49"/>
    </row>
    <row r="348" spans="8:9" ht="12.75">
      <c r="H348" s="49"/>
      <c r="I348" s="49"/>
    </row>
    <row r="349" spans="8:9" ht="12.75">
      <c r="H349" s="49"/>
      <c r="I349" s="49"/>
    </row>
    <row r="350" spans="8:9" ht="12.75">
      <c r="H350" s="49"/>
      <c r="I350" s="49"/>
    </row>
    <row r="351" spans="8:9" ht="12.75">
      <c r="H351" s="49"/>
      <c r="I351" s="49"/>
    </row>
    <row r="352" spans="8:9" ht="12.75">
      <c r="H352" s="49"/>
      <c r="I352" s="49"/>
    </row>
    <row r="353" spans="8:9" ht="12.75">
      <c r="H353" s="49"/>
      <c r="I353" s="49"/>
    </row>
    <row r="354" spans="8:9" ht="12.75">
      <c r="H354" s="49"/>
      <c r="I354" s="49"/>
    </row>
    <row r="355" spans="8:9" ht="12.75">
      <c r="H355" s="49"/>
      <c r="I355" s="49"/>
    </row>
    <row r="356" spans="8:9" ht="12.75">
      <c r="H356" s="49"/>
      <c r="I356" s="49"/>
    </row>
    <row r="357" spans="8:9" ht="12.75">
      <c r="H357" s="49"/>
      <c r="I357" s="49"/>
    </row>
    <row r="358" spans="8:9" ht="12.75">
      <c r="H358" s="49"/>
      <c r="I358" s="49"/>
    </row>
    <row r="372" ht="13.5" customHeight="1"/>
    <row r="381" ht="39.75" customHeight="1"/>
    <row r="388" ht="13.5" customHeight="1"/>
    <row r="393" ht="14.25" customHeight="1"/>
    <row r="394" ht="24" customHeight="1"/>
  </sheetData>
  <sheetProtection/>
  <mergeCells count="51">
    <mergeCell ref="G159:H159"/>
    <mergeCell ref="A16:H16"/>
    <mergeCell ref="A60:H60"/>
    <mergeCell ref="B18:H18"/>
    <mergeCell ref="B48:H48"/>
    <mergeCell ref="B81:H81"/>
    <mergeCell ref="B94:H94"/>
    <mergeCell ref="B105:H105"/>
    <mergeCell ref="A103:H103"/>
    <mergeCell ref="A113:H113"/>
    <mergeCell ref="G5:G6"/>
    <mergeCell ref="H5:H6"/>
    <mergeCell ref="G104:H104"/>
    <mergeCell ref="A1:H1"/>
    <mergeCell ref="A2:H2"/>
    <mergeCell ref="A3:H3"/>
    <mergeCell ref="A79:H79"/>
    <mergeCell ref="A75:H75"/>
    <mergeCell ref="A63:H63"/>
    <mergeCell ref="A7:H7"/>
    <mergeCell ref="F5:F6"/>
    <mergeCell ref="B159:E159"/>
    <mergeCell ref="A114:A129"/>
    <mergeCell ref="A130:A144"/>
    <mergeCell ref="A158:A163"/>
    <mergeCell ref="B150:B151"/>
    <mergeCell ref="A147:H147"/>
    <mergeCell ref="A149:H149"/>
    <mergeCell ref="A104:A108"/>
    <mergeCell ref="D104:E104"/>
    <mergeCell ref="A109:A112"/>
    <mergeCell ref="B109:H109"/>
    <mergeCell ref="B115:H115"/>
    <mergeCell ref="A31:A46"/>
    <mergeCell ref="B152:B153"/>
    <mergeCell ref="A150:A153"/>
    <mergeCell ref="A64:A67"/>
    <mergeCell ref="B65:E65"/>
    <mergeCell ref="A93:A99"/>
    <mergeCell ref="A68:A74"/>
    <mergeCell ref="A5:A6"/>
    <mergeCell ref="A80:A92"/>
    <mergeCell ref="A47:A59"/>
    <mergeCell ref="A17:A29"/>
    <mergeCell ref="B35:E35"/>
    <mergeCell ref="C5:C6"/>
    <mergeCell ref="B32:E32"/>
    <mergeCell ref="A4:E4"/>
    <mergeCell ref="B5:B6"/>
    <mergeCell ref="E5:E6"/>
    <mergeCell ref="D5:D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zoomScalePageLayoutView="0" workbookViewId="0" topLeftCell="A1">
      <selection activeCell="H21" sqref="H21"/>
    </sheetView>
  </sheetViews>
  <sheetFormatPr defaultColWidth="9.00390625" defaultRowHeight="12.75"/>
  <cols>
    <col min="1" max="1" width="38.25390625" style="20" customWidth="1"/>
    <col min="2" max="2" width="8.875" style="13" hidden="1" customWidth="1"/>
    <col min="3" max="3" width="18.875" style="23" customWidth="1"/>
    <col min="4" max="4" width="14.75390625" style="14" customWidth="1"/>
    <col min="5" max="5" width="18.75390625" style="14" customWidth="1"/>
    <col min="6" max="6" width="7.625" style="14" hidden="1" customWidth="1"/>
    <col min="7" max="7" width="12.00390625" style="14" customWidth="1"/>
    <col min="8" max="8" width="7.375" style="14" customWidth="1"/>
    <col min="9" max="9" width="9.25390625" style="14" customWidth="1"/>
    <col min="10" max="16384" width="9.125" style="14" customWidth="1"/>
  </cols>
  <sheetData>
    <row r="1" spans="4:5" ht="15.75">
      <c r="D1" s="319" t="s">
        <v>100</v>
      </c>
      <c r="E1" s="320"/>
    </row>
    <row r="3" spans="1:5" ht="28.5" customHeight="1">
      <c r="A3" s="321" t="s">
        <v>247</v>
      </c>
      <c r="B3" s="321"/>
      <c r="C3" s="321"/>
      <c r="D3" s="321"/>
      <c r="E3" s="321"/>
    </row>
    <row r="4" spans="2:5" ht="15.75" customHeight="1" hidden="1">
      <c r="B4" s="15" t="s">
        <v>101</v>
      </c>
      <c r="C4" s="15"/>
      <c r="D4" s="322" t="s">
        <v>102</v>
      </c>
      <c r="E4" s="323"/>
    </row>
    <row r="5" spans="1:6" ht="78" customHeight="1">
      <c r="A5" s="11"/>
      <c r="B5" s="12" t="s">
        <v>103</v>
      </c>
      <c r="C5" s="16" t="s">
        <v>80</v>
      </c>
      <c r="D5" s="16" t="s">
        <v>104</v>
      </c>
      <c r="E5" s="16" t="s">
        <v>130</v>
      </c>
      <c r="F5" s="14" t="s">
        <v>229</v>
      </c>
    </row>
    <row r="6" spans="1:6" ht="46.5" customHeight="1">
      <c r="A6" s="21" t="s">
        <v>193</v>
      </c>
      <c r="B6" s="15"/>
      <c r="C6" s="18" t="s">
        <v>105</v>
      </c>
      <c r="D6" s="96">
        <f>D12+D13+D14</f>
        <v>2749</v>
      </c>
      <c r="E6" s="96">
        <v>3876.4</v>
      </c>
      <c r="F6" s="97">
        <v>3876.4</v>
      </c>
    </row>
    <row r="7" spans="1:5" ht="23.25" customHeight="1" hidden="1">
      <c r="A7" s="22"/>
      <c r="B7" s="19"/>
      <c r="C7" s="15"/>
      <c r="D7" s="98"/>
      <c r="E7" s="98"/>
    </row>
    <row r="8" spans="1:5" ht="24" customHeight="1" hidden="1">
      <c r="A8" s="22"/>
      <c r="B8" s="19"/>
      <c r="C8" s="15"/>
      <c r="D8" s="98"/>
      <c r="E8" s="98"/>
    </row>
    <row r="9" spans="1:5" ht="24" customHeight="1" hidden="1">
      <c r="A9" s="22"/>
      <c r="B9" s="19"/>
      <c r="C9" s="15"/>
      <c r="D9" s="98"/>
      <c r="E9" s="98"/>
    </row>
    <row r="10" spans="1:5" ht="24" customHeight="1" hidden="1">
      <c r="A10" s="22"/>
      <c r="B10" s="19"/>
      <c r="C10" s="15"/>
      <c r="D10" s="98"/>
      <c r="E10" s="98"/>
    </row>
    <row r="11" spans="1:5" ht="31.5" customHeight="1" hidden="1">
      <c r="A11" s="22" t="s">
        <v>230</v>
      </c>
      <c r="B11" s="15"/>
      <c r="C11" s="18" t="s">
        <v>231</v>
      </c>
      <c r="D11" s="96"/>
      <c r="E11" s="96" t="s">
        <v>232</v>
      </c>
    </row>
    <row r="12" spans="1:6" ht="53.25" customHeight="1">
      <c r="A12" s="22" t="s">
        <v>233</v>
      </c>
      <c r="B12" s="19" t="s">
        <v>234</v>
      </c>
      <c r="C12" s="15" t="s">
        <v>212</v>
      </c>
      <c r="D12" s="98">
        <v>1544</v>
      </c>
      <c r="E12" s="98"/>
      <c r="F12" s="14">
        <v>1455</v>
      </c>
    </row>
    <row r="13" spans="1:6" ht="31.5" customHeight="1">
      <c r="A13" s="99" t="s">
        <v>235</v>
      </c>
      <c r="B13" s="100"/>
      <c r="C13" s="101" t="s">
        <v>212</v>
      </c>
      <c r="D13" s="102">
        <v>1205</v>
      </c>
      <c r="E13" s="98"/>
      <c r="F13" s="14">
        <v>1478</v>
      </c>
    </row>
    <row r="14" spans="1:6" ht="24.75" customHeight="1">
      <c r="A14" s="22"/>
      <c r="B14" s="15"/>
      <c r="C14" s="18"/>
      <c r="D14" s="96"/>
      <c r="E14" s="96"/>
      <c r="F14" s="14">
        <v>934.2</v>
      </c>
    </row>
    <row r="15" spans="1:5" ht="32.25" customHeight="1" hidden="1">
      <c r="A15" s="22" t="s">
        <v>236</v>
      </c>
      <c r="B15" s="15"/>
      <c r="C15" s="18" t="s">
        <v>231</v>
      </c>
      <c r="D15" s="96"/>
      <c r="E15" s="96" t="s">
        <v>237</v>
      </c>
    </row>
    <row r="16" spans="1:5" ht="32.25" customHeight="1" hidden="1">
      <c r="A16" s="22" t="s">
        <v>238</v>
      </c>
      <c r="B16" s="15"/>
      <c r="C16" s="18" t="s">
        <v>239</v>
      </c>
      <c r="D16" s="96"/>
      <c r="E16" s="96" t="s">
        <v>240</v>
      </c>
    </row>
    <row r="17" spans="1:5" ht="27" customHeight="1" hidden="1">
      <c r="A17" s="22" t="s">
        <v>241</v>
      </c>
      <c r="B17" s="15"/>
      <c r="C17" s="18" t="s">
        <v>242</v>
      </c>
      <c r="D17" s="96"/>
      <c r="E17" s="96">
        <v>10</v>
      </c>
    </row>
    <row r="18" spans="1:5" ht="25.5" customHeight="1" hidden="1">
      <c r="A18" s="22"/>
      <c r="B18" s="15"/>
      <c r="C18" s="18"/>
      <c r="D18" s="96"/>
      <c r="E18" s="96"/>
    </row>
    <row r="19" spans="1:5" ht="27" customHeight="1" hidden="1">
      <c r="A19" s="22"/>
      <c r="B19" s="15"/>
      <c r="C19" s="18"/>
      <c r="D19" s="96"/>
      <c r="E19" s="96"/>
    </row>
    <row r="20" spans="1:5" s="13" customFormat="1" ht="30" customHeight="1" hidden="1">
      <c r="A20" s="22" t="s">
        <v>243</v>
      </c>
      <c r="B20" s="17" t="s">
        <v>244</v>
      </c>
      <c r="C20" s="15"/>
      <c r="D20" s="103"/>
      <c r="E20" s="103"/>
    </row>
    <row r="21" spans="1:5" ht="33.75" customHeight="1">
      <c r="A21" s="21" t="s">
        <v>142</v>
      </c>
      <c r="B21" s="19"/>
      <c r="D21" s="98"/>
      <c r="E21" s="98"/>
    </row>
    <row r="22" spans="1:5" ht="30" customHeight="1" hidden="1">
      <c r="A22" s="22" t="s">
        <v>245</v>
      </c>
      <c r="B22" s="19" t="s">
        <v>234</v>
      </c>
      <c r="C22" s="15" t="s">
        <v>246</v>
      </c>
      <c r="D22" s="98"/>
      <c r="E22" s="98">
        <v>3</v>
      </c>
    </row>
    <row r="23" spans="1:9" ht="30" customHeight="1">
      <c r="A23" s="22" t="s">
        <v>106</v>
      </c>
      <c r="B23" s="19"/>
      <c r="C23" s="15" t="s">
        <v>145</v>
      </c>
      <c r="D23" s="104">
        <v>0</v>
      </c>
      <c r="E23" s="104">
        <v>0</v>
      </c>
      <c r="F23" s="104">
        <v>0</v>
      </c>
      <c r="G23" s="105">
        <v>2.7621</v>
      </c>
      <c r="H23" s="106" t="s">
        <v>201</v>
      </c>
      <c r="I23" s="106"/>
    </row>
    <row r="24" spans="1:6" ht="30" customHeight="1">
      <c r="A24" s="22" t="s">
        <v>107</v>
      </c>
      <c r="B24" s="19"/>
      <c r="C24" s="15" t="s">
        <v>108</v>
      </c>
      <c r="D24" s="98">
        <v>0</v>
      </c>
      <c r="E24" s="98">
        <v>0</v>
      </c>
      <c r="F24" s="14">
        <v>0</v>
      </c>
    </row>
    <row r="25" spans="1:6" ht="30" customHeight="1">
      <c r="A25" s="22" t="s">
        <v>248</v>
      </c>
      <c r="B25" s="19"/>
      <c r="C25" s="15" t="s">
        <v>109</v>
      </c>
      <c r="D25" s="98">
        <v>0</v>
      </c>
      <c r="E25" s="98">
        <v>0</v>
      </c>
      <c r="F25" s="14">
        <v>0</v>
      </c>
    </row>
    <row r="26" spans="1:6" ht="30.75" customHeight="1">
      <c r="A26" s="22" t="s">
        <v>110</v>
      </c>
      <c r="B26" s="19"/>
      <c r="C26" s="15" t="s">
        <v>127</v>
      </c>
      <c r="D26" s="98">
        <v>0</v>
      </c>
      <c r="E26" s="98">
        <v>0</v>
      </c>
      <c r="F26" s="14">
        <v>0</v>
      </c>
    </row>
    <row r="27" spans="1:6" ht="30.75" customHeight="1">
      <c r="A27" s="22" t="s">
        <v>128</v>
      </c>
      <c r="B27" s="17"/>
      <c r="C27" s="18" t="s">
        <v>129</v>
      </c>
      <c r="D27" s="98">
        <v>0</v>
      </c>
      <c r="E27" s="98">
        <v>0</v>
      </c>
      <c r="F27" s="14">
        <v>0</v>
      </c>
    </row>
    <row r="28" spans="1:6" ht="22.5" customHeight="1">
      <c r="A28" s="22" t="s">
        <v>111</v>
      </c>
      <c r="B28" s="19"/>
      <c r="C28" s="15" t="s">
        <v>109</v>
      </c>
      <c r="D28" s="98">
        <v>0</v>
      </c>
      <c r="E28" s="98">
        <v>0</v>
      </c>
      <c r="F28" s="14">
        <v>0</v>
      </c>
    </row>
    <row r="29" ht="20.25" customHeight="1"/>
    <row r="30" ht="33.75" customHeight="1"/>
  </sheetData>
  <sheetProtection/>
  <mergeCells count="3">
    <mergeCell ref="D1:E1"/>
    <mergeCell ref="A3:E3"/>
    <mergeCell ref="D4:E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="85" zoomScaleNormal="85" zoomScalePageLayoutView="0" workbookViewId="0" topLeftCell="A1">
      <selection activeCell="E13" sqref="E13"/>
    </sheetView>
  </sheetViews>
  <sheetFormatPr defaultColWidth="40.75390625" defaultRowHeight="12.75"/>
  <cols>
    <col min="1" max="1" width="33.125" style="1" customWidth="1"/>
    <col min="2" max="2" width="46.875" style="1" customWidth="1"/>
    <col min="3" max="3" width="25.625" style="1" customWidth="1"/>
    <col min="4" max="4" width="28.125" style="1" customWidth="1"/>
    <col min="5" max="5" width="59.875" style="1" customWidth="1"/>
    <col min="6" max="16384" width="40.75390625" style="1" customWidth="1"/>
  </cols>
  <sheetData>
    <row r="1" spans="5:17" ht="15.75"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ht="13.5">
      <c r="D2" s="29"/>
    </row>
    <row r="3" spans="2:4" ht="20.25" customHeight="1">
      <c r="B3" s="326" t="s">
        <v>214</v>
      </c>
      <c r="C3" s="326"/>
      <c r="D3" s="326"/>
    </row>
    <row r="4" spans="2:5" ht="15.75">
      <c r="B4" s="325" t="s">
        <v>215</v>
      </c>
      <c r="C4" s="325"/>
      <c r="D4" s="325"/>
      <c r="E4" s="33"/>
    </row>
    <row r="5" spans="2:4" ht="12.75">
      <c r="B5" s="327"/>
      <c r="C5" s="327"/>
      <c r="D5" s="327"/>
    </row>
    <row r="6" spans="2:4" ht="15.75">
      <c r="B6" s="325" t="s">
        <v>216</v>
      </c>
      <c r="C6" s="325"/>
      <c r="D6" s="325"/>
    </row>
    <row r="8" spans="1:5" ht="14.25" customHeight="1">
      <c r="A8" s="324" t="s">
        <v>137</v>
      </c>
      <c r="B8" s="324"/>
      <c r="C8" s="330" t="s">
        <v>135</v>
      </c>
      <c r="D8" s="330"/>
      <c r="E8" s="328" t="s">
        <v>144</v>
      </c>
    </row>
    <row r="9" spans="1:5" ht="55.5" customHeight="1">
      <c r="A9" s="324"/>
      <c r="B9" s="324"/>
      <c r="C9" s="75" t="s">
        <v>217</v>
      </c>
      <c r="D9" s="75" t="s">
        <v>218</v>
      </c>
      <c r="E9" s="328"/>
    </row>
    <row r="10" spans="1:5" ht="12.75" customHeight="1">
      <c r="A10" s="324" t="s">
        <v>131</v>
      </c>
      <c r="B10" s="324" t="s">
        <v>132</v>
      </c>
      <c r="C10" s="324" t="s">
        <v>133</v>
      </c>
      <c r="D10" s="324" t="s">
        <v>134</v>
      </c>
      <c r="E10" s="328"/>
    </row>
    <row r="11" spans="1:5" ht="12.75" customHeight="1">
      <c r="A11" s="324"/>
      <c r="B11" s="324"/>
      <c r="C11" s="324"/>
      <c r="D11" s="324"/>
      <c r="E11" s="328"/>
    </row>
    <row r="12" spans="1:5" ht="163.5" customHeight="1">
      <c r="A12" s="91" t="s">
        <v>219</v>
      </c>
      <c r="B12" s="76" t="s">
        <v>208</v>
      </c>
      <c r="C12" s="92">
        <v>1377.94</v>
      </c>
      <c r="D12" s="92">
        <v>1130.66</v>
      </c>
      <c r="E12" s="77" t="s">
        <v>220</v>
      </c>
    </row>
    <row r="13" spans="1:5" ht="201.75" customHeight="1">
      <c r="A13" s="91" t="s">
        <v>221</v>
      </c>
      <c r="B13" s="78" t="s">
        <v>206</v>
      </c>
      <c r="C13" s="92">
        <v>65285.448</v>
      </c>
      <c r="D13" s="92">
        <v>28385.98</v>
      </c>
      <c r="E13" s="77" t="s">
        <v>222</v>
      </c>
    </row>
    <row r="14" spans="1:5" ht="131.25" customHeight="1">
      <c r="A14" s="91" t="s">
        <v>223</v>
      </c>
      <c r="B14" s="76" t="s">
        <v>205</v>
      </c>
      <c r="C14" s="93">
        <v>385</v>
      </c>
      <c r="D14" s="93">
        <v>284.187</v>
      </c>
      <c r="E14" s="77" t="s">
        <v>207</v>
      </c>
    </row>
    <row r="15" spans="1:5" ht="150.75" customHeight="1">
      <c r="A15" s="94" t="s">
        <v>224</v>
      </c>
      <c r="B15" s="79" t="s">
        <v>209</v>
      </c>
      <c r="C15" s="93">
        <v>12000.68</v>
      </c>
      <c r="D15" s="93">
        <v>10703.194</v>
      </c>
      <c r="E15" s="77" t="s">
        <v>225</v>
      </c>
    </row>
    <row r="16" spans="1:5" ht="369.75" customHeight="1">
      <c r="A16" s="94" t="s">
        <v>226</v>
      </c>
      <c r="B16" s="79" t="s">
        <v>211</v>
      </c>
      <c r="C16" s="93">
        <v>20</v>
      </c>
      <c r="D16" s="93">
        <v>0</v>
      </c>
      <c r="E16" s="77" t="s">
        <v>210</v>
      </c>
    </row>
    <row r="17" spans="1:5" ht="33.75" customHeight="1">
      <c r="A17" s="329" t="s">
        <v>136</v>
      </c>
      <c r="B17" s="329"/>
      <c r="C17" s="95">
        <f>SUM(C12:C15)</f>
        <v>79049.068</v>
      </c>
      <c r="D17" s="95">
        <f>SUM(D12:D15)</f>
        <v>40504.021</v>
      </c>
      <c r="E17" s="80"/>
    </row>
    <row r="18" spans="1:4" ht="69" customHeight="1">
      <c r="A18" s="81"/>
      <c r="D18" s="44"/>
    </row>
    <row r="19" ht="12.75">
      <c r="A19" s="81"/>
    </row>
    <row r="20" ht="12.75">
      <c r="A20" s="81"/>
    </row>
    <row r="21" ht="12.75">
      <c r="A21" s="81"/>
    </row>
    <row r="22" ht="12.75">
      <c r="A22" s="81"/>
    </row>
  </sheetData>
  <sheetProtection/>
  <mergeCells count="12">
    <mergeCell ref="E8:E11"/>
    <mergeCell ref="A17:B17"/>
    <mergeCell ref="C10:C11"/>
    <mergeCell ref="D10:D11"/>
    <mergeCell ref="C8:D8"/>
    <mergeCell ref="A8:B9"/>
    <mergeCell ref="A10:A11"/>
    <mergeCell ref="B10:B11"/>
    <mergeCell ref="B6:D6"/>
    <mergeCell ref="B4:D4"/>
    <mergeCell ref="B3:D3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Татьяна</cp:lastModifiedBy>
  <cp:lastPrinted>2016-10-31T15:08:15Z</cp:lastPrinted>
  <dcterms:created xsi:type="dcterms:W3CDTF">2007-10-25T07:17:21Z</dcterms:created>
  <dcterms:modified xsi:type="dcterms:W3CDTF">2016-11-01T15:34:23Z</dcterms:modified>
  <cp:category/>
  <cp:version/>
  <cp:contentType/>
  <cp:contentStatus/>
</cp:coreProperties>
</file>