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<sst xmlns="http://schemas.openxmlformats.org/spreadsheetml/2006/main" count="95" uniqueCount="95">
  <si>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</si>
  <si>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</si>
  <si>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</si>
  <si>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</si>
  <si>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</si>
  <si>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</si>
  <si>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</si>
  <si>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</si>
  <si>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</si>
  <si>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</si>
  <si>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</si>
  <si>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</si>
  <si>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</si>
  <si>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</si>
  <si>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</si>
  <si>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</si>
  <si>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</si>
  <si>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</si>
  <si>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</si>
  <si>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</si>
  <si>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</si>
  <si>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 xml:space="preserve">1 11 09045 10 0000 120 </t>
  </si>
  <si>
    <t>2 02 01001 10 0000 151</t>
  </si>
  <si>
    <t>ВСЕГО</t>
  </si>
  <si>
    <t>ПРОЧИЕ НЕНАЛОГОВЫЕ ДОХОДЫ</t>
  </si>
  <si>
    <t>1 17 00000 00 0000 000</t>
  </si>
  <si>
    <t>ДОХОДЫ ОТ ПРОДАЖИ МАТЕРИАЛЬНЫХ И НЕМАТЕРИАЛЬНЫХ АКТИВОВ</t>
  </si>
  <si>
    <t>2 02 03015 10 0000 151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</si>
  <si>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</si>
  <si>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1 03 02000 01 0000 110</t>
  </si>
  <si>
    <t>к решению Совета депутатов</t>
  </si>
  <si>
    <t>муниципального образования</t>
  </si>
  <si>
    <t xml:space="preserve">Колчановское сельское </t>
  </si>
  <si>
    <t>поселение Волховского</t>
  </si>
  <si>
    <t>Ленинградской области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</si>
  <si>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</si>
  <si>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</si>
  <si>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</si>
  <si>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муниципального района </t>
  </si>
  <si>
    <t>Приложение №2</t>
  </si>
  <si>
    <t>НАЛОГОВЫЕ И НЕНАЛОГОВЫЕ ДОХОДЫ</t>
  </si>
  <si>
    <t>Налог на доходы физических лиц</t>
  </si>
  <si>
    <t>Земельный налог</t>
  </si>
  <si>
    <t>1 08 00000 00 0000 000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</si>
  <si>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</si>
  <si>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</si>
  <si>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1 14 02053 10 0000 410</t>
  </si>
  <si>
    <t>Поступления доходов бюджета муниципального образования Колчановское сельское поселение на 2016 год</t>
  </si>
  <si>
    <t>Налог на имущество физических лиц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</si>
  <si>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</si>
  <si>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</si>
  <si>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бюджетов сельских поселений </t>
  </si>
  <si>
    <t>Дотация бюджетам сельских поселений на выравнивание бюджетной обеспеченности</t>
  </si>
  <si>
    <t>Дотация бюджетам сельских поселений на выравнивание бюджетной обеспеченности (областной фонд финансовой поддержки)</t>
  </si>
  <si>
    <t>Дотация бюджетам сельских поселений на выравнивание бюджетной обеспеченности (районный фонд финансовой поддержки)</t>
  </si>
  <si>
    <t>от 23 декабря 2015 года №46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</si>
  <si>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</si>
  <si>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2 02 02216 10 0000 151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</si>
  <si>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</si>
  <si>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</si>
  <si>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</si>
  <si>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</si>
  <si>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сельских поселений на подготовку и выполнение противопаводковых мероприятий</t>
  </si>
  <si>
    <t>от 01  марта 2016 года №08</t>
  </si>
  <si>
    <t>Прочие межбюджетные трансферты, передаваемые бюджетам сельских поселений в объекты капитального строительства собственности городских и сельских поселений Волховского муниципального района</t>
  </si>
  <si>
    <t>Субсидия бюджетам сельских поселений на софинансирование капитальных вложений в объекты муеиципальной собственности</t>
  </si>
  <si>
    <t>2 02 02077 10 0000 151</t>
  </si>
  <si>
    <t>Субсидия бюджетам сельских поселений на софинансирование капитальных вложений в объекты муеиципальной собственности на проектирование, строительство и реконструкцию объектов</t>
  </si>
  <si>
    <t>Субсидия бюджетам сельских поселений на софинансирование капитальных вложений в объекты муеиципальной собственности на строительство и реконструкцию объектов водоснабжения, водоотведения и очистки сточных вод</t>
  </si>
  <si>
    <t>2 02 02999 10 0000 151</t>
  </si>
  <si>
    <t xml:space="preserve">Прочие субсидии бюджетам сельских поселений </t>
  </si>
  <si>
    <t>Прочие субсидии бюджетам сельских поселений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</si>
  <si>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реализацию областного закона от 12 мая 2015 года №42-оз </t>
  </si>
  <si>
    <t>Прочие межбюджетные трансферты, передаваемые бюджетам сельских поселений на подготовку и выполнение тушения лесных и торфяных пожаров</t>
  </si>
  <si>
    <t>Прочие межбюджетные трансферты, передаваемые бюджетам сельских поселений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</si>
  <si>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Прочие межбюджетные трансферты, передаваемые бюджетам сельских поселений на подготовку и проведение мероприятий, посвященных дню образования Ленинградской области</t>
  </si>
  <si>
    <t>1 17 14030 10 0000 180</t>
  </si>
  <si>
    <t>Средства самообложения граждан, зачисляемые в бюджеты сельских поселений</t>
  </si>
  <si>
    <t>от 02 июня 2016 года №24</t>
  </si>
  <si>
    <t>1 17 05050 10 0000 180</t>
  </si>
  <si>
    <t>1 16 00000 00 0000 000</t>
  </si>
  <si>
    <t>Прочие субсидии бюджетам сельских поселений на обеспечение выплат стимулирующего характера работникам муниципальных учреждений культуры Ленинградской области</t>
  </si>
  <si>
    <t>Прочие межбюджетные трансферты, передаваемые бюджетам сельских поселений на проектирование, строительство и реконструкцию объектов</t>
  </si>
  <si>
    <t>Прочие субсидии бюджетам сельских поселений на капитальный ремонт объектов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</si>
  <si>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</si>
  <si>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1 16 23050 10 0000 140</t>
  </si>
  <si>
    <t>ШТРАФЫ, САНКЦИИ, ВОЗМЕЩЕНИЕ УЩЕРБА</t>
  </si>
  <si>
    <t>от 22 августа 2016 года №29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</si>
  <si>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</si>
  <si>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</si>
  <si>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Грантовая поддержка местных инициатив граждан, проживающих в сельской местности</t>
  </si>
  <si>
    <t>от 17октября 2016 года №31</t>
  </si>
  <si>
    <t>от 27 октября 2016 года №34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</si>
  <si>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</si>
  <si>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от 26 декабря 2016 года №42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</si>
</sst>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/>
    </xf>
    <xf numFmtId="172" fontId="7" fillId="0" borderId="14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15" xfId="0" applyNumberFormat="1" applyFont="1" applyFill="1" applyBorder="1" applyAlignment="1">
      <alignment horizontal="center" vertical="center"/>
    </xf>
    <xf numFmtId="172" fontId="8" fillId="0" borderId="15" xfId="0" applyNumberFormat="1" applyFont="1" applyFill="1" applyBorder="1" applyAlignment="1">
      <alignment horizontal="center" vertical="center"/>
    </xf>
    <xf numFmtId="172" fontId="8" fillId="33" borderId="15" xfId="0" applyNumberFormat="1" applyFont="1" applyFill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172" fontId="7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12" fillId="0" borderId="0" xfId="0" applyNumberFormat="1" applyFont="1" applyAlignment="1">
      <alignment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0" borderId="23" xfId="0" applyFont="1" applyFill="1" applyBorder="1" applyAlignment="1">
      <alignment horizontal="justify" vertical="top" wrapText="1"/>
    </xf>
    <xf numFmtId="0" fontId="10" fillId="0" borderId="23" xfId="0" applyFont="1" applyFill="1" applyBorder="1" applyAlignment="1">
      <alignment horizontal="justify" vertical="top" wrapText="1"/>
    </xf>
    <xf numFmtId="0" fontId="7" fillId="0" borderId="23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top" wrapText="1"/>
    </xf>
    <xf numFmtId="0" fontId="8" fillId="0" borderId="23" xfId="0" applyNumberFormat="1" applyFont="1" applyFill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172" fontId="8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75" zoomScaleNormal="75" zoomScalePageLayoutView="0" workbookViewId="0" topLeftCell="A1">
      <selection activeCell="F19" sqref="F19"/>
    </sheetView>
  </sheetViews>
  <sheetFormatPr defaultColWidth="9.00390625" defaultRowHeight="12.75"/>
  <cols>
    <col min="1" max="1" width="30.375" style="0" customWidth="1"/>
    <col min="2" max="2" width="109.625" style="0" customWidth="1"/>
    <col min="3" max="3" width="19.375" style="0" customWidth="1"/>
    <col min="4" max="4" width="9.125" style="10" customWidth="1"/>
  </cols>
  <sheetData>
    <row r="1" ht="12.75">
      <c r="C1" t="s">
        <v>39</v>
      </c>
    </row>
    <row r="2" ht="12.75">
      <c r="C2" t="s">
        <v>30</v>
      </c>
    </row>
    <row r="3" ht="12.75">
      <c r="C3" t="s">
        <v>31</v>
      </c>
    </row>
    <row r="4" ht="12.75">
      <c r="C4" t="s">
        <v>32</v>
      </c>
    </row>
    <row r="5" ht="12.75">
      <c r="C5" t="s">
        <v>33</v>
      </c>
    </row>
    <row r="6" spans="2:3" ht="18">
      <c r="B6" s="30"/>
      <c r="C6" t="s">
        <v>38</v>
      </c>
    </row>
    <row r="7" ht="12.75">
      <c r="C7" t="s">
        <v>34</v>
      </c>
    </row>
    <row r="8" spans="1:3" ht="14.25" customHeight="1">
      <c r="A8" s="1"/>
      <c r="C8" t="s">
        <v>55</v>
      </c>
    </row>
    <row r="9" ht="12.75">
      <c r="C9" t="s">
        <v>63</v>
      </c>
    </row>
    <row r="10" ht="12.75">
      <c r="C10" t="s">
        <v>78</v>
      </c>
    </row>
    <row r="11" ht="12.75">
      <c r="C11" t="s">
        <v>87</v>
      </c>
    </row>
    <row r="12" ht="12.75">
      <c r="C12" t="s">
        <v>91</v>
      </c>
    </row>
    <row r="13" ht="12.75">
      <c r="C13" t="s">
        <v>92</v>
      </c>
    </row>
    <row r="14" ht="12.75">
      <c r="C14" t="s">
        <v>94</v>
      </c>
    </row>
    <row r="15" spans="1:4" s="2" customFormat="1" ht="18" customHeight="1">
      <c r="A15" s="55" t="s">
        <v>47</v>
      </c>
      <c r="B15" s="55"/>
      <c r="C15" s="55"/>
      <c r="D15" s="11"/>
    </row>
    <row r="16" spans="1:4" s="2" customFormat="1" ht="18" customHeight="1" thickBot="1">
      <c r="A16" s="56"/>
      <c r="B16" s="56"/>
      <c r="C16" s="56"/>
      <c r="D16" s="11"/>
    </row>
    <row r="17" spans="1:4" s="3" customFormat="1" ht="14.25">
      <c r="A17" s="27" t="s">
        <v>0</v>
      </c>
      <c r="B17" s="28" t="s">
        <v>1</v>
      </c>
      <c r="C17" s="29" t="s">
        <v>2</v>
      </c>
      <c r="D17" s="12"/>
    </row>
    <row r="18" spans="1:4" s="3" customFormat="1" ht="15" thickBot="1">
      <c r="A18" s="4" t="s">
        <v>3</v>
      </c>
      <c r="B18" s="5"/>
      <c r="C18" s="32" t="s">
        <v>4</v>
      </c>
      <c r="D18" s="12"/>
    </row>
    <row r="19" spans="1:4" s="3" customFormat="1" ht="15.75">
      <c r="A19" s="44" t="s">
        <v>5</v>
      </c>
      <c r="B19" s="34" t="s">
        <v>40</v>
      </c>
      <c r="C19" s="20">
        <f>C20+C22+C24+C27+C29+C32+C36+C34</f>
        <v>14437.8</v>
      </c>
      <c r="D19" s="12"/>
    </row>
    <row r="20" spans="1:4" s="3" customFormat="1" ht="17.25" customHeight="1">
      <c r="A20" s="45" t="s">
        <v>6</v>
      </c>
      <c r="B20" s="35" t="s">
        <v>7</v>
      </c>
      <c r="C20" s="21">
        <f>C21</f>
        <v>3561.7</v>
      </c>
      <c r="D20" s="12"/>
    </row>
    <row r="21" spans="1:4" s="3" customFormat="1" ht="18.75" customHeight="1">
      <c r="A21" s="46" t="s">
        <v>8</v>
      </c>
      <c r="B21" s="36" t="s">
        <v>41</v>
      </c>
      <c r="C21" s="25">
        <v>3561.7</v>
      </c>
      <c r="D21" s="12"/>
    </row>
    <row r="22" spans="1:4" s="6" customFormat="1" ht="29.25" customHeight="1">
      <c r="A22" s="47" t="s">
        <v>35</v>
      </c>
      <c r="B22" s="37" t="s">
        <v>36</v>
      </c>
      <c r="C22" s="22">
        <f>C23</f>
        <v>2361.4</v>
      </c>
      <c r="D22" s="13"/>
    </row>
    <row r="23" spans="1:4" s="3" customFormat="1" ht="33.75" customHeight="1">
      <c r="A23" s="48" t="s">
        <v>29</v>
      </c>
      <c r="B23" s="38" t="s">
        <v>37</v>
      </c>
      <c r="C23" s="23">
        <v>2361.4</v>
      </c>
      <c r="D23" s="12"/>
    </row>
    <row r="24" spans="1:4" s="3" customFormat="1" ht="17.25" customHeight="1">
      <c r="A24" s="49" t="s">
        <v>9</v>
      </c>
      <c r="B24" s="39" t="s">
        <v>10</v>
      </c>
      <c r="C24" s="22">
        <f>C25+C26</f>
        <v>3497.9</v>
      </c>
      <c r="D24" s="12"/>
    </row>
    <row r="25" spans="1:19" s="9" customFormat="1" ht="30.75" customHeight="1">
      <c r="A25" s="50" t="s">
        <v>11</v>
      </c>
      <c r="B25" s="40" t="s">
        <v>48</v>
      </c>
      <c r="C25" s="23">
        <v>167.9</v>
      </c>
      <c r="D25" s="19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s="9" customFormat="1" ht="17.25" customHeight="1">
      <c r="A26" s="50" t="s">
        <v>16</v>
      </c>
      <c r="B26" s="40" t="s">
        <v>42</v>
      </c>
      <c r="C26" s="23">
        <v>3330</v>
      </c>
      <c r="D26" s="19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s="9" customFormat="1" ht="16.5" customHeight="1">
      <c r="A27" s="49" t="s">
        <v>43</v>
      </c>
      <c r="B27" s="39" t="s">
        <v>17</v>
      </c>
      <c r="C27" s="22">
        <f>C28</f>
        <v>12</v>
      </c>
      <c r="D27" s="19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s="9" customFormat="1" ht="49.5" customHeight="1">
      <c r="A28" s="51" t="s">
        <v>18</v>
      </c>
      <c r="B28" s="41" t="s">
        <v>19</v>
      </c>
      <c r="C28" s="24">
        <v>12</v>
      </c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4" s="3" customFormat="1" ht="36" customHeight="1">
      <c r="A29" s="45" t="s">
        <v>12</v>
      </c>
      <c r="B29" s="35" t="s">
        <v>20</v>
      </c>
      <c r="C29" s="21">
        <f>C30+C31</f>
        <v>2868.6</v>
      </c>
      <c r="D29" s="12"/>
    </row>
    <row r="30" spans="1:4" s="7" customFormat="1" ht="50.25" customHeight="1">
      <c r="A30" s="50" t="s">
        <v>13</v>
      </c>
      <c r="B30" s="40" t="s">
        <v>44</v>
      </c>
      <c r="C30" s="23">
        <v>2338.6</v>
      </c>
      <c r="D30" s="14"/>
    </row>
    <row r="31" spans="1:4" s="7" customFormat="1" ht="51.75" customHeight="1">
      <c r="A31" s="50" t="s">
        <v>21</v>
      </c>
      <c r="B31" s="42" t="s">
        <v>49</v>
      </c>
      <c r="C31" s="23">
        <v>530</v>
      </c>
      <c r="D31" s="14"/>
    </row>
    <row r="32" spans="1:4" s="3" customFormat="1" ht="18" customHeight="1">
      <c r="A32" s="45" t="s">
        <v>14</v>
      </c>
      <c r="B32" s="35" t="s">
        <v>26</v>
      </c>
      <c r="C32" s="21">
        <f>SUM(C33:C33)</f>
        <v>1070</v>
      </c>
      <c r="D32" s="12"/>
    </row>
    <row r="33" spans="1:4" s="3" customFormat="1" ht="59.25" customHeight="1">
      <c r="A33" s="52" t="s">
        <v>46</v>
      </c>
      <c r="B33" s="43" t="s">
        <v>50</v>
      </c>
      <c r="C33" s="25">
        <v>1070</v>
      </c>
      <c r="D33" s="12"/>
    </row>
    <row r="34" spans="1:4" s="6" customFormat="1" ht="16.5" customHeight="1">
      <c r="A34" s="45" t="s">
        <v>80</v>
      </c>
      <c r="B34" s="35" t="s">
        <v>86</v>
      </c>
      <c r="C34" s="21">
        <f>C35</f>
        <v>789.4</v>
      </c>
      <c r="D34" s="13"/>
    </row>
    <row r="35" spans="1:4" s="3" customFormat="1" ht="44.25" customHeight="1">
      <c r="A35" s="50" t="s">
        <v>85</v>
      </c>
      <c r="B35" s="33" t="s">
        <v>84</v>
      </c>
      <c r="C35" s="25">
        <v>789.4</v>
      </c>
      <c r="D35" s="12"/>
    </row>
    <row r="36" spans="1:4" s="6" customFormat="1" ht="16.5" customHeight="1">
      <c r="A36" s="45" t="s">
        <v>25</v>
      </c>
      <c r="B36" s="35" t="s">
        <v>24</v>
      </c>
      <c r="C36" s="21">
        <f>SUM(C37:C38)</f>
        <v>276.8</v>
      </c>
      <c r="D36" s="13"/>
    </row>
    <row r="37" spans="1:4" s="3" customFormat="1" ht="21.75" customHeight="1">
      <c r="A37" s="50" t="s">
        <v>79</v>
      </c>
      <c r="B37" s="43" t="s">
        <v>51</v>
      </c>
      <c r="C37" s="25">
        <v>42.3</v>
      </c>
      <c r="D37" s="12"/>
    </row>
    <row r="38" spans="1:4" s="3" customFormat="1" ht="21.75" customHeight="1">
      <c r="A38" s="50" t="s">
        <v>76</v>
      </c>
      <c r="B38" s="43" t="s">
        <v>77</v>
      </c>
      <c r="C38" s="25">
        <v>234.5</v>
      </c>
      <c r="D38" s="12"/>
    </row>
    <row r="39" spans="1:4" s="3" customFormat="1" ht="32.25" customHeight="1">
      <c r="A39" s="45" t="s">
        <v>15</v>
      </c>
      <c r="B39" s="35" t="s">
        <v>45</v>
      </c>
      <c r="C39" s="21">
        <f>C40+C46+C55+C56+C57+C43+C47</f>
        <v>30335</v>
      </c>
      <c r="D39" s="12"/>
    </row>
    <row r="40" spans="1:4" s="3" customFormat="1" ht="21" customHeight="1">
      <c r="A40" s="52" t="s">
        <v>22</v>
      </c>
      <c r="B40" s="43" t="s">
        <v>52</v>
      </c>
      <c r="C40" s="25">
        <f>SUM(C41:C42)</f>
        <v>6400.9</v>
      </c>
      <c r="D40" s="12"/>
    </row>
    <row r="41" spans="1:4" s="3" customFormat="1" ht="29.25" customHeight="1">
      <c r="A41" s="52"/>
      <c r="B41" s="43" t="s">
        <v>53</v>
      </c>
      <c r="C41" s="25">
        <v>5628</v>
      </c>
      <c r="D41" s="12"/>
    </row>
    <row r="42" spans="1:4" s="3" customFormat="1" ht="31.5" customHeight="1">
      <c r="A42" s="46"/>
      <c r="B42" s="43" t="s">
        <v>54</v>
      </c>
      <c r="C42" s="25">
        <v>772.9</v>
      </c>
      <c r="D42" s="12"/>
    </row>
    <row r="43" spans="1:4" s="3" customFormat="1" ht="31.5" customHeight="1">
      <c r="A43" s="46" t="s">
        <v>66</v>
      </c>
      <c r="B43" s="36" t="s">
        <v>65</v>
      </c>
      <c r="C43" s="25">
        <f>SUM(C44:C45)</f>
        <v>11772</v>
      </c>
      <c r="D43" s="12"/>
    </row>
    <row r="44" spans="1:4" s="3" customFormat="1" ht="31.5" customHeight="1">
      <c r="A44" s="46"/>
      <c r="B44" s="36" t="s">
        <v>67</v>
      </c>
      <c r="C44" s="25">
        <v>7372</v>
      </c>
      <c r="D44" s="12"/>
    </row>
    <row r="45" spans="1:4" s="3" customFormat="1" ht="47.25" customHeight="1">
      <c r="A45" s="46"/>
      <c r="B45" s="36" t="s">
        <v>68</v>
      </c>
      <c r="C45" s="25">
        <v>4400</v>
      </c>
      <c r="D45" s="12"/>
    </row>
    <row r="46" spans="1:4" s="3" customFormat="1" ht="64.5" customHeight="1">
      <c r="A46" s="46" t="s">
        <v>57</v>
      </c>
      <c r="B46" s="36" t="s">
        <v>56</v>
      </c>
      <c r="C46" s="25">
        <v>1222.1</v>
      </c>
      <c r="D46" s="12"/>
    </row>
    <row r="47" spans="1:4" s="3" customFormat="1" ht="22.5" customHeight="1">
      <c r="A47" s="46" t="s">
        <v>69</v>
      </c>
      <c r="B47" s="36" t="s">
        <v>70</v>
      </c>
      <c r="C47" s="25">
        <f>SUM(C48:C54)</f>
        <v>8334.099999999999</v>
      </c>
      <c r="D47" s="12"/>
    </row>
    <row r="48" spans="1:4" s="3" customFormat="1" ht="48.75" customHeight="1">
      <c r="A48" s="46"/>
      <c r="B48" s="36" t="s">
        <v>71</v>
      </c>
      <c r="C48" s="25">
        <v>915</v>
      </c>
      <c r="D48" s="12"/>
    </row>
    <row r="49" spans="1:4" s="3" customFormat="1" ht="33" customHeight="1">
      <c r="A49" s="46"/>
      <c r="B49" s="36" t="s">
        <v>72</v>
      </c>
      <c r="C49" s="25">
        <v>1141.6</v>
      </c>
      <c r="D49" s="12"/>
    </row>
    <row r="50" spans="1:4" s="3" customFormat="1" ht="33" customHeight="1">
      <c r="A50" s="46"/>
      <c r="B50" s="36" t="s">
        <v>81</v>
      </c>
      <c r="C50" s="25">
        <v>176.7</v>
      </c>
      <c r="D50" s="12"/>
    </row>
    <row r="51" spans="1:4" s="3" customFormat="1" ht="21.75" customHeight="1">
      <c r="A51" s="46"/>
      <c r="B51" s="36" t="s">
        <v>83</v>
      </c>
      <c r="C51" s="25">
        <v>2013</v>
      </c>
      <c r="D51" s="12"/>
    </row>
    <row r="52" spans="1:4" s="3" customFormat="1" ht="36.75" customHeight="1">
      <c r="A52" s="46"/>
      <c r="B52" s="36" t="s">
        <v>89</v>
      </c>
      <c r="C52" s="25">
        <v>103.8</v>
      </c>
      <c r="D52" s="12"/>
    </row>
    <row r="53" spans="1:4" s="3" customFormat="1" ht="27.75" customHeight="1">
      <c r="A53" s="46"/>
      <c r="B53" s="36" t="s">
        <v>90</v>
      </c>
      <c r="C53" s="25">
        <v>796.2</v>
      </c>
      <c r="D53" s="12"/>
    </row>
    <row r="54" spans="1:4" s="3" customFormat="1" ht="34.5" customHeight="1">
      <c r="A54" s="46"/>
      <c r="B54" s="36" t="s">
        <v>88</v>
      </c>
      <c r="C54" s="25">
        <v>3187.8</v>
      </c>
      <c r="D54" s="12"/>
    </row>
    <row r="55" spans="1:4" s="3" customFormat="1" ht="30" customHeight="1">
      <c r="A55" s="46" t="s">
        <v>27</v>
      </c>
      <c r="B55" s="36" t="s">
        <v>28</v>
      </c>
      <c r="C55" s="25">
        <v>195.1</v>
      </c>
      <c r="D55" s="12"/>
    </row>
    <row r="56" spans="1:4" s="3" customFormat="1" ht="30" customHeight="1">
      <c r="A56" s="46" t="s">
        <v>58</v>
      </c>
      <c r="B56" s="36" t="s">
        <v>59</v>
      </c>
      <c r="C56" s="25">
        <v>1</v>
      </c>
      <c r="D56" s="12"/>
    </row>
    <row r="57" spans="1:4" s="3" customFormat="1" ht="20.25" customHeight="1">
      <c r="A57" s="46" t="s">
        <v>61</v>
      </c>
      <c r="B57" s="36" t="s">
        <v>60</v>
      </c>
      <c r="C57" s="25">
        <f>SUM(C58:C64)</f>
        <v>2409.7999999999997</v>
      </c>
      <c r="D57" s="12"/>
    </row>
    <row r="58" spans="1:4" s="3" customFormat="1" ht="37.5" customHeight="1">
      <c r="A58" s="46"/>
      <c r="B58" s="36" t="s">
        <v>73</v>
      </c>
      <c r="C58" s="25">
        <v>20</v>
      </c>
      <c r="D58" s="12"/>
    </row>
    <row r="59" spans="1:4" s="3" customFormat="1" ht="33" customHeight="1">
      <c r="A59" s="46"/>
      <c r="B59" s="36" t="s">
        <v>62</v>
      </c>
      <c r="C59" s="25">
        <v>30</v>
      </c>
      <c r="D59" s="12"/>
    </row>
    <row r="60" spans="1:4" s="3" customFormat="1" ht="45.75" customHeight="1">
      <c r="A60" s="46"/>
      <c r="B60" s="36" t="s">
        <v>64</v>
      </c>
      <c r="C60" s="25">
        <v>989.8</v>
      </c>
      <c r="D60" s="12"/>
    </row>
    <row r="61" spans="1:4" s="3" customFormat="1" ht="45.75" customHeight="1">
      <c r="A61" s="46"/>
      <c r="B61" s="36" t="s">
        <v>74</v>
      </c>
      <c r="C61" s="25">
        <v>750</v>
      </c>
      <c r="D61" s="12"/>
    </row>
    <row r="62" spans="1:4" s="3" customFormat="1" ht="34.5" customHeight="1">
      <c r="A62" s="46"/>
      <c r="B62" s="36" t="s">
        <v>75</v>
      </c>
      <c r="C62" s="25">
        <v>159.8</v>
      </c>
      <c r="D62" s="12"/>
    </row>
    <row r="63" spans="1:4" s="3" customFormat="1" ht="34.5" customHeight="1" thickBot="1">
      <c r="A63" s="53"/>
      <c r="B63" s="36" t="s">
        <v>82</v>
      </c>
      <c r="C63" s="54">
        <v>260.2</v>
      </c>
      <c r="D63" s="12"/>
    </row>
    <row r="64" spans="1:4" s="3" customFormat="1" ht="34.5" customHeight="1" thickBot="1">
      <c r="A64" s="53"/>
      <c r="B64" s="36" t="s">
        <v>93</v>
      </c>
      <c r="C64" s="26">
        <v>200</v>
      </c>
      <c r="D64" s="12"/>
    </row>
    <row r="65" spans="1:4" s="3" customFormat="1" ht="16.5" thickBot="1">
      <c r="A65" s="17"/>
      <c r="B65" s="18" t="s">
        <v>23</v>
      </c>
      <c r="C65" s="31">
        <f>C19+C39</f>
        <v>44772.8</v>
      </c>
      <c r="D65" s="12"/>
    </row>
    <row r="66" s="8" customFormat="1" ht="14.25">
      <c r="D66" s="15"/>
    </row>
    <row r="67" s="8" customFormat="1" ht="14.25">
      <c r="D67" s="15"/>
    </row>
    <row r="68" s="8" customFormat="1" ht="14.25">
      <c r="D68" s="15"/>
    </row>
    <row r="69" s="8" customFormat="1" ht="14.25">
      <c r="D69" s="15"/>
    </row>
    <row r="70" s="8" customFormat="1" ht="14.25">
      <c r="D70" s="15"/>
    </row>
  </sheetData>
  <sheetProtection/>
  <mergeCells count="1">
    <mergeCell ref="A15:C16"/>
  </mergeCells>
  <printOptions/>
  <pageMargins left="0.5905511811023623" right="0.3937007874015748" top="0.1968503937007874" bottom="0.1968503937007874" header="0" footer="0"/>
  <pageSetup fitToHeight="0" horizontalDpi="600" verticalDpi="600" orientation="portrait" paperSize="9" scale="5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2016-12-15T08:13:10Z</cp:lastPrinted>
  <dcterms:created xsi:type="dcterms:W3CDTF">2006-11-14T09:43:33Z</dcterms:created>
  <dcterms:modified xsi:type="dcterms:W3CDTF">2016-12-27T14:20:07Z</dcterms:modified>
  <cp:category/>
  <cp:version/>
  <cp:contentType/>
  <cp:contentStatus/>
</cp:coreProperties>
</file>