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7.2014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<sst xmlns="http://schemas.openxmlformats.org/spreadsheetml/2006/main" count="80" uniqueCount="80">
  <si>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</si>
  <si>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</si>
  <si>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</si>
  <si>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</si>
  <si>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</si>
  <si>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</si>
  <si>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</si>
  <si>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</si>
  <si>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</si>
  <si>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</si>
  <si>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</si>
  <si>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</si>
  <si>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</si>
  <si>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</si>
  <si>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</si>
  <si>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</si>
  <si>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</si>
  <si>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</si>
  <si>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</si>
  <si>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</si>
  <si>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</si>
  <si>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</si>
  <si>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</si>
  <si>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</si>
  <si>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</si>
  <si>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</si>
  <si>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</si>
  <si>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</si>
  <si>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</si>
  <si>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</si>
  <si>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</si>
  <si>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</si>
  <si>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</si>
  <si>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</si>
  <si>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</si>
  <si>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</si>
  <si>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</si>
  <si>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</si>
  <si>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</si>
  <si>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</si>
  <si>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</si>
  <si>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</si>
  <si>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</si>
  <si>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</si>
  <si>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</si>
  <si>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</si>
  <si>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</si>
  <si>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</si>
  <si>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</si>
  <si>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</si>
  <si>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</si>
  <si>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</si>
  <si>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</si>
  <si>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</si>
  <si>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</si>
  <si>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</si>
  <si>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</si>
  <si>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</si>
  <si>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</si>
  <si>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</si>
  <si>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</si>
  <si>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</si>
  <si>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</si>
  <si>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</si>
  <si>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</si>
  <si>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</si>
  <si>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</si>
  <si>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</si>
  <si>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</si>
  <si>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</si>
  <si>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</si>
  <si>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Исполнитель:Никонова Е.Ю.</t>
  </si>
  <si>
    <t xml:space="preserve">                                к Отчету об исполнении бюджета</t>
  </si>
  <si>
    <t>Дорожное хозяйство</t>
  </si>
  <si>
    <t>0409</t>
  </si>
  <si>
    <t>Бюджет 2014 год, тыс.руб.</t>
  </si>
  <si>
    <t xml:space="preserve">             за 1 полуг.2014 г.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</si>
  <si>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2014 года </t>
  </si>
  <si>
    <t>Исполнение за 1 полуг. 2014г.</t>
  </si>
  <si>
    <t>01.07.2014г.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</si>
</sst>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66</v>
      </c>
      <c r="C2" s="40"/>
      <c r="D2" s="40"/>
      <c r="E2" s="41"/>
      <c r="F2" s="41"/>
      <c r="G2" s="41"/>
    </row>
    <row r="3" spans="1:7" ht="15">
      <c r="A3" s="2"/>
      <c r="B3" s="50" t="s">
        <v>72</v>
      </c>
      <c r="C3" s="50"/>
      <c r="D3" s="50"/>
      <c r="E3" s="50"/>
      <c r="F3" s="50"/>
      <c r="G3" s="50"/>
    </row>
    <row r="4" spans="1:7" ht="12.75">
      <c r="A4" s="27" t="s">
        <v>51</v>
      </c>
      <c r="B4" s="51" t="s">
        <v>67</v>
      </c>
      <c r="C4" s="51"/>
      <c r="D4" s="51"/>
      <c r="E4" s="51"/>
      <c r="F4" s="51"/>
      <c r="G4" s="51"/>
    </row>
    <row r="5" spans="1:7" ht="12.75" customHeight="1">
      <c r="A5" s="2"/>
      <c r="B5" s="42"/>
      <c r="C5" s="42"/>
      <c r="D5" s="42"/>
      <c r="F5" s="57" t="s">
        <v>76</v>
      </c>
      <c r="G5" s="57"/>
    </row>
    <row r="6" spans="1:4" ht="6.75" customHeight="1">
      <c r="A6" s="2"/>
      <c r="B6" s="54"/>
      <c r="C6" s="54"/>
      <c r="D6" s="54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52" t="s">
        <v>77</v>
      </c>
      <c r="B9" s="52"/>
      <c r="C9" s="52"/>
      <c r="D9" s="52"/>
    </row>
    <row r="10" spans="1:4" ht="6.75" customHeight="1" thickBot="1">
      <c r="A10" s="53"/>
      <c r="B10" s="53"/>
      <c r="C10" s="53"/>
      <c r="D10" s="53"/>
    </row>
    <row r="11" spans="1:11" ht="15.75" customHeight="1">
      <c r="A11" s="58" t="s">
        <v>0</v>
      </c>
      <c r="B11" s="63" t="s">
        <v>1</v>
      </c>
      <c r="C11" s="60" t="s">
        <v>36</v>
      </c>
      <c r="D11" s="68" t="s">
        <v>75</v>
      </c>
      <c r="E11" s="66" t="s">
        <v>2</v>
      </c>
      <c r="F11" s="55" t="s">
        <v>78</v>
      </c>
      <c r="G11" s="55" t="s">
        <v>65</v>
      </c>
      <c r="H11" s="37"/>
      <c r="K11" s="41"/>
    </row>
    <row r="12" spans="1:16" ht="12.75" customHeight="1">
      <c r="A12" s="59"/>
      <c r="B12" s="64"/>
      <c r="C12" s="61"/>
      <c r="D12" s="69"/>
      <c r="E12" s="67"/>
      <c r="F12" s="56"/>
      <c r="G12" s="56"/>
      <c r="H12" s="37"/>
      <c r="N12" s="25"/>
      <c r="O12" s="25"/>
      <c r="P12" s="25"/>
    </row>
    <row r="13" spans="1:8" ht="32.25" customHeight="1">
      <c r="A13" s="59"/>
      <c r="B13" s="64"/>
      <c r="C13" s="61"/>
      <c r="D13" s="69"/>
      <c r="E13" s="67"/>
      <c r="F13" s="56"/>
      <c r="G13" s="56"/>
      <c r="H13" s="37"/>
    </row>
    <row r="14" spans="1:8" ht="2.25" customHeight="1" thickBot="1">
      <c r="A14" s="59"/>
      <c r="B14" s="65"/>
      <c r="C14" s="62"/>
      <c r="D14" s="46"/>
      <c r="E14" s="47"/>
      <c r="F14" s="48"/>
      <c r="G14" s="48"/>
      <c r="H14" s="38"/>
    </row>
    <row r="15" spans="1:14" ht="15.75" customHeight="1">
      <c r="A15" s="9" t="s">
        <v>47</v>
      </c>
      <c r="B15" s="43" t="s">
        <v>3</v>
      </c>
      <c r="C15" s="43"/>
      <c r="D15" s="44">
        <f>SUM(D16:D20)</f>
        <v>16783.78</v>
      </c>
      <c r="E15" s="45" t="e">
        <f>#REF!/#REF!*100</f>
        <v>#REF!</v>
      </c>
      <c r="F15" s="44">
        <f>SUM(F16:F20)</f>
        <v>8637.02</v>
      </c>
      <c r="G15" s="44">
        <f>F15/D15*100</f>
        <v>51.46051723747571</v>
      </c>
      <c r="H15" s="39"/>
      <c r="K15" s="32"/>
      <c r="L15" s="32"/>
      <c r="M15" s="32"/>
      <c r="N15" s="32"/>
    </row>
    <row r="16" spans="1:14" ht="26.25" customHeight="1">
      <c r="A16" s="13" t="s">
        <v>70</v>
      </c>
      <c r="B16" s="12"/>
      <c r="C16" s="12" t="s">
        <v>4</v>
      </c>
      <c r="D16" s="15">
        <v>191.25</v>
      </c>
      <c r="E16" s="3" t="e">
        <f>#REF!/#REF!*100</f>
        <v>#REF!</v>
      </c>
      <c r="F16" s="15">
        <v>0</v>
      </c>
      <c r="G16" s="15">
        <f>F16/D16*100</f>
        <v>0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12251.42</v>
      </c>
      <c r="E17" s="3" t="e">
        <f>#REF!/#REF!*100</f>
        <v>#REF!</v>
      </c>
      <c r="F17" s="15">
        <v>5718.46</v>
      </c>
      <c r="G17" s="15">
        <f>F17/D17*100</f>
        <v>46.67589552884482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612.62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69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44</v>
      </c>
      <c r="B20" s="12"/>
      <c r="C20" s="12" t="s">
        <v>68</v>
      </c>
      <c r="D20" s="15">
        <v>3628.49</v>
      </c>
      <c r="E20" s="3" t="e">
        <f>#REF!/#REF!*100</f>
        <v>#REF!</v>
      </c>
      <c r="F20" s="15">
        <v>2918.56</v>
      </c>
      <c r="G20" s="15">
        <f>F20/D20*100</f>
        <v>80.43456093306031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41</v>
      </c>
      <c r="B21" s="10" t="s">
        <v>40</v>
      </c>
      <c r="C21" s="10"/>
      <c r="D21" s="14">
        <f>D22</f>
        <v>510.13</v>
      </c>
      <c r="E21" s="3" t="e">
        <f>#REF!/#REF!*100</f>
        <v>#REF!</v>
      </c>
      <c r="F21" s="14">
        <f>F22</f>
        <v>200.1</v>
      </c>
      <c r="G21" s="14">
        <f>F21/D21*100</f>
        <v>39.225295512908474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43</v>
      </c>
      <c r="B22" s="12"/>
      <c r="C22" s="12" t="s">
        <v>42</v>
      </c>
      <c r="D22" s="15">
        <v>510.13</v>
      </c>
      <c r="E22" s="3" t="e">
        <f>#REF!/#REF!*100</f>
        <v>#REF!</v>
      </c>
      <c r="F22" s="15">
        <v>200.1</v>
      </c>
      <c r="G22" s="15">
        <f aca="true" t="shared" si="0" ref="G22:G28">F22/D22*100</f>
        <v>39.225295512908474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380</v>
      </c>
      <c r="E23" s="3" t="e">
        <f>#REF!/#REF!*100</f>
        <v>#REF!</v>
      </c>
      <c r="F23" s="14">
        <f>F24+F25+F26</f>
        <v>207.64</v>
      </c>
      <c r="G23" s="14">
        <f t="shared" si="0"/>
        <v>54.642105263157895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90</v>
      </c>
      <c r="E24" s="3"/>
      <c r="F24" s="15">
        <v>0</v>
      </c>
      <c r="G24" s="15">
        <f t="shared" si="0"/>
        <v>0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270</v>
      </c>
      <c r="E25" s="3" t="e">
        <f>#REF!/#REF!*100</f>
        <v>#REF!</v>
      </c>
      <c r="F25" s="15">
        <v>207.64</v>
      </c>
      <c r="G25" s="15">
        <f t="shared" si="0"/>
        <v>76.9037037037037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57</v>
      </c>
      <c r="B26" s="10"/>
      <c r="C26" s="12" t="s">
        <v>56</v>
      </c>
      <c r="D26" s="15">
        <v>20</v>
      </c>
      <c r="E26" s="3" t="e">
        <f>#REF!/#REF!*100</f>
        <v>#REF!</v>
      </c>
      <c r="F26" s="15">
        <v>0</v>
      </c>
      <c r="G26" s="15">
        <f t="shared" si="0"/>
        <v>0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45</v>
      </c>
      <c r="B27" s="10" t="s">
        <v>14</v>
      </c>
      <c r="C27" s="10"/>
      <c r="D27" s="14">
        <f>D28+D29+D30+D31</f>
        <v>12455.66</v>
      </c>
      <c r="E27" s="3"/>
      <c r="F27" s="14">
        <f>F28+F29+F30+F31</f>
        <v>460.73</v>
      </c>
      <c r="G27" s="14">
        <f t="shared" si="0"/>
        <v>3.6989609542970827</v>
      </c>
      <c r="H27" s="39"/>
      <c r="J27" s="34"/>
      <c r="K27" s="35"/>
      <c r="L27" s="32"/>
      <c r="M27" s="32"/>
      <c r="N27" s="32"/>
    </row>
    <row r="28" spans="1:14" ht="15">
      <c r="A28" s="28" t="s">
        <v>53</v>
      </c>
      <c r="B28" s="12"/>
      <c r="C28" s="12" t="s">
        <v>52</v>
      </c>
      <c r="D28" s="15">
        <v>51</v>
      </c>
      <c r="E28" s="3"/>
      <c r="F28" s="15">
        <v>28.51</v>
      </c>
      <c r="G28" s="15">
        <f t="shared" si="0"/>
        <v>55.90196078431373</v>
      </c>
      <c r="H28" s="39"/>
      <c r="J28" s="24"/>
      <c r="K28" s="32"/>
      <c r="L28" s="32"/>
      <c r="M28" s="32"/>
      <c r="N28" s="32"/>
    </row>
    <row r="29" spans="1:14" ht="15">
      <c r="A29" s="13" t="s">
        <v>73</v>
      </c>
      <c r="B29" s="12"/>
      <c r="C29" s="12" t="s">
        <v>74</v>
      </c>
      <c r="D29" s="15">
        <v>10117.48</v>
      </c>
      <c r="E29" s="3" t="e">
        <f>#REF!/#REF!*100</f>
        <v>#REF!</v>
      </c>
      <c r="F29" s="15">
        <v>234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457.18</v>
      </c>
      <c r="E30" s="3"/>
      <c r="F30" s="15">
        <v>168.22</v>
      </c>
      <c r="G30" s="15">
        <f aca="true" t="shared" si="1" ref="G30:G35">F30/D30*100</f>
        <v>36.79513539524913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48</v>
      </c>
      <c r="B31" s="12"/>
      <c r="C31" s="12" t="s">
        <v>17</v>
      </c>
      <c r="D31" s="15">
        <v>1830</v>
      </c>
      <c r="E31" s="3" t="e">
        <f>#REF!/#REF!*100</f>
        <v>#REF!</v>
      </c>
      <c r="F31" s="15">
        <v>30</v>
      </c>
      <c r="G31" s="15">
        <f t="shared" si="1"/>
        <v>1.639344262295082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46</v>
      </c>
      <c r="B32" s="10" t="s">
        <v>18</v>
      </c>
      <c r="C32" s="10"/>
      <c r="D32" s="14">
        <f>D33+D34+D35+D36</f>
        <v>15767.36</v>
      </c>
      <c r="E32" s="3"/>
      <c r="F32" s="14">
        <f>F33+F34+F35+F36</f>
        <v>3592.15</v>
      </c>
      <c r="G32" s="14">
        <f t="shared" si="1"/>
        <v>22.782190550605808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49</v>
      </c>
      <c r="B33" s="12"/>
      <c r="C33" s="12" t="s">
        <v>19</v>
      </c>
      <c r="D33" s="15">
        <v>3960.61</v>
      </c>
      <c r="E33" s="3" t="e">
        <f>#REF!/#REF!*100</f>
        <v>#REF!</v>
      </c>
      <c r="F33" s="15">
        <v>48.94</v>
      </c>
      <c r="G33" s="15">
        <f t="shared" si="1"/>
        <v>1.2356682430231705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50</v>
      </c>
      <c r="B34" s="12"/>
      <c r="C34" s="12" t="s">
        <v>20</v>
      </c>
      <c r="D34" s="15">
        <v>44.76</v>
      </c>
      <c r="E34" s="3" t="e">
        <f>#REF!/#REF!*100</f>
        <v>#REF!</v>
      </c>
      <c r="F34" s="15">
        <v>6.03</v>
      </c>
      <c r="G34" s="15">
        <f t="shared" si="1"/>
        <v>13.471849865951743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7454.65</v>
      </c>
      <c r="E35" s="3" t="e">
        <f>#REF!/#REF!*100</f>
        <v>#REF!</v>
      </c>
      <c r="F35" s="15">
        <v>1957.14</v>
      </c>
      <c r="G35" s="15">
        <f t="shared" si="1"/>
        <v>26.253948877546236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4307.34</v>
      </c>
      <c r="E36" s="3" t="e">
        <f>#REF!/#REF!*100</f>
        <v>#REF!</v>
      </c>
      <c r="F36" s="15">
        <v>1580.04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243.09</v>
      </c>
      <c r="E37" s="3" t="e">
        <f>#REF!/#REF!*100</f>
        <v>#REF!</v>
      </c>
      <c r="F37" s="14">
        <f>F38</f>
        <v>111.64</v>
      </c>
      <c r="G37" s="14">
        <f>G38</f>
        <v>45.925377432226746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243.09</v>
      </c>
      <c r="E38" s="3"/>
      <c r="F38" s="15">
        <v>111.64</v>
      </c>
      <c r="G38" s="15">
        <f>F38/D38*100</f>
        <v>45.925377432226746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</f>
        <v>5950.01</v>
      </c>
      <c r="E39" s="3" t="e">
        <f>#REF!/#REF!*100</f>
        <v>#REF!</v>
      </c>
      <c r="F39" s="14">
        <f>F40</f>
        <v>2279.38</v>
      </c>
      <c r="G39" s="14">
        <f>F39/D39*100</f>
        <v>38.308843178414826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5950.01</v>
      </c>
      <c r="E40" s="3" t="e">
        <f>#REF!/#REF!*100</f>
        <v>#REF!</v>
      </c>
      <c r="F40" s="15">
        <v>2279.38</v>
      </c>
      <c r="G40" s="15">
        <f>F40/D40*100</f>
        <v>38.308843178414826</v>
      </c>
      <c r="H40" s="39"/>
      <c r="J40" s="24"/>
      <c r="K40" s="32"/>
      <c r="L40" s="32"/>
      <c r="M40" s="32"/>
      <c r="N40" s="32"/>
      <c r="O40" s="24"/>
    </row>
    <row r="41" spans="1:14" ht="13.5" customHeight="1">
      <c r="A41" s="9" t="s">
        <v>60</v>
      </c>
      <c r="B41" s="10" t="s">
        <v>62</v>
      </c>
      <c r="C41" s="10"/>
      <c r="D41" s="14">
        <f>D42</f>
        <v>430</v>
      </c>
      <c r="E41" s="3" t="e">
        <f>#REF!/#REF!*100</f>
        <v>#REF!</v>
      </c>
      <c r="F41" s="14">
        <f>F42</f>
        <v>206.44</v>
      </c>
      <c r="G41" s="14">
        <f>G42</f>
        <v>48.009302325581395</v>
      </c>
      <c r="H41" s="39"/>
      <c r="J41" s="24"/>
      <c r="K41" s="36"/>
      <c r="L41" s="32"/>
      <c r="M41" s="32"/>
      <c r="N41" s="32"/>
    </row>
    <row r="42" spans="1:14" ht="12.75" customHeight="1">
      <c r="A42" s="13" t="s">
        <v>61</v>
      </c>
      <c r="B42" s="12"/>
      <c r="C42" s="12" t="s">
        <v>55</v>
      </c>
      <c r="D42" s="15">
        <v>430</v>
      </c>
      <c r="E42" s="3"/>
      <c r="F42" s="15">
        <v>206.44</v>
      </c>
      <c r="G42" s="15">
        <f>F42/D42*100</f>
        <v>48.009302325581395</v>
      </c>
      <c r="H42" s="39"/>
      <c r="J42" s="24"/>
      <c r="K42" s="32"/>
      <c r="L42" s="32"/>
      <c r="M42" s="32"/>
      <c r="N42" s="32"/>
    </row>
    <row r="43" spans="1:14" ht="14.25" customHeight="1">
      <c r="A43" s="9" t="s">
        <v>30</v>
      </c>
      <c r="B43" s="10" t="s">
        <v>59</v>
      </c>
      <c r="C43" s="10"/>
      <c r="D43" s="14">
        <f>D44</f>
        <v>1008.3</v>
      </c>
      <c r="E43" s="3"/>
      <c r="F43" s="14">
        <f>F44</f>
        <v>363.67</v>
      </c>
      <c r="G43" s="14">
        <f>G44</f>
        <v>36.06763859962313</v>
      </c>
      <c r="H43" s="39"/>
      <c r="J43" s="24"/>
      <c r="K43" s="32"/>
      <c r="L43" s="32"/>
      <c r="M43" s="32"/>
      <c r="N43" s="32"/>
    </row>
    <row r="44" spans="1:14" ht="14.25" customHeight="1">
      <c r="A44" s="13" t="s">
        <v>63</v>
      </c>
      <c r="B44" s="12"/>
      <c r="C44" s="12" t="s">
        <v>64</v>
      </c>
      <c r="D44" s="15">
        <v>1008.3</v>
      </c>
      <c r="E44" s="3" t="e">
        <f>#REF!/#REF!*100</f>
        <v>#REF!</v>
      </c>
      <c r="F44" s="15">
        <v>363.67</v>
      </c>
      <c r="G44" s="15">
        <f>F44/D44*100</f>
        <v>36.06763859962313</v>
      </c>
      <c r="H44" s="39"/>
      <c r="J44" s="24"/>
      <c r="K44" s="32"/>
      <c r="L44" s="32"/>
      <c r="M44" s="32"/>
      <c r="N44" s="32"/>
    </row>
    <row r="45" spans="1:14" ht="11.25" customHeight="1">
      <c r="A45" s="9" t="s">
        <v>31</v>
      </c>
      <c r="B45" s="11">
        <v>1400</v>
      </c>
      <c r="C45" s="11"/>
      <c r="D45" s="14">
        <f>D46</f>
        <v>0</v>
      </c>
      <c r="F45" s="14">
        <f>F46</f>
        <v>0</v>
      </c>
      <c r="G45" s="14">
        <f>G46</f>
        <v>0</v>
      </c>
      <c r="J45" s="24"/>
      <c r="K45" s="32"/>
      <c r="L45" s="32"/>
      <c r="M45" s="32"/>
      <c r="N45" s="32"/>
    </row>
    <row r="46" spans="1:14" ht="12" customHeight="1">
      <c r="A46" s="13" t="s">
        <v>32</v>
      </c>
      <c r="B46" s="12"/>
      <c r="C46" s="12" t="s">
        <v>58</v>
      </c>
      <c r="D46" s="15">
        <v>0</v>
      </c>
      <c r="F46" s="15">
        <v>0</v>
      </c>
      <c r="G46" s="15">
        <v>0</v>
      </c>
      <c r="J46" s="24"/>
      <c r="K46" s="36"/>
      <c r="L46" s="32"/>
      <c r="M46" s="32"/>
      <c r="N46" s="32"/>
    </row>
    <row r="47" spans="1:10" ht="16.5" customHeight="1" thickBot="1">
      <c r="A47" s="16" t="s">
        <v>33</v>
      </c>
      <c r="B47" s="17"/>
      <c r="C47" s="17"/>
      <c r="D47" s="18">
        <f>D15+D21+D23+D27+D32+D37+D39+D41+D43+D45</f>
        <v>53528.33</v>
      </c>
      <c r="F47" s="49">
        <f>F15+F21+F23+F27+F32+F37+F39+F41+F43+F45</f>
        <v>16058.77</v>
      </c>
      <c r="G47" s="49">
        <f>F47/D47*100</f>
        <v>30.00050627396745</v>
      </c>
      <c r="J47" s="29"/>
    </row>
    <row r="48" ht="12.75" customHeight="1">
      <c r="A48" s="26" t="s">
        <v>79</v>
      </c>
    </row>
    <row r="49" spans="1:3" ht="12.75" customHeight="1">
      <c r="A49" s="26" t="s">
        <v>71</v>
      </c>
      <c r="B49" s="5"/>
      <c r="C49" s="5"/>
    </row>
    <row r="50" spans="1:3" ht="108" customHeight="1">
      <c r="A50" s="6"/>
      <c r="B50" s="19"/>
      <c r="C50" s="5"/>
    </row>
    <row r="51" spans="1:3" ht="12.75">
      <c r="A51" s="6"/>
      <c r="B51" s="5" t="s">
        <v>54</v>
      </c>
      <c r="C51" s="5"/>
    </row>
    <row r="52" spans="1:3" ht="15">
      <c r="A52" s="8"/>
      <c r="B52" s="19"/>
      <c r="C52" s="5"/>
    </row>
    <row r="53" spans="1:3" ht="15">
      <c r="A53" s="7"/>
      <c r="B53" s="5"/>
      <c r="C53" s="5"/>
    </row>
    <row r="54" spans="2:3" ht="12.75">
      <c r="B54" s="5"/>
      <c r="C54" s="5"/>
    </row>
    <row r="55" spans="1:3" ht="15">
      <c r="A55" s="8"/>
      <c r="B55" s="5"/>
      <c r="C55" s="5"/>
    </row>
    <row r="56" spans="1:3" ht="12.75">
      <c r="A56" s="20"/>
      <c r="B56" s="5"/>
      <c r="C56" s="5"/>
    </row>
    <row r="57" spans="1:3" ht="15">
      <c r="A57" s="8"/>
      <c r="B57" s="5"/>
      <c r="C57" s="5"/>
    </row>
    <row r="58" spans="1:3" ht="15">
      <c r="A58" s="21"/>
      <c r="B58" s="5"/>
      <c r="C58" s="5"/>
    </row>
    <row r="59" spans="1:3" ht="15">
      <c r="A59" s="8"/>
      <c r="B59" s="5"/>
      <c r="C59" s="5"/>
    </row>
    <row r="60" spans="1:3" ht="15">
      <c r="A60" s="22"/>
      <c r="B60" s="5"/>
      <c r="C60" s="5"/>
    </row>
    <row r="61" spans="1:3" ht="12.75">
      <c r="A61" s="2"/>
      <c r="B61" s="5"/>
      <c r="C61" s="5"/>
    </row>
    <row r="62" spans="1:3" ht="15">
      <c r="A62" s="22"/>
      <c r="B62" s="5"/>
      <c r="C62" s="5"/>
    </row>
    <row r="63" spans="1:3" ht="12.75">
      <c r="A63" s="2"/>
      <c r="B63" s="5"/>
      <c r="C63" s="5"/>
    </row>
    <row r="64" spans="1:3" ht="12.75">
      <c r="A64" s="2"/>
      <c r="B64" s="5"/>
      <c r="C64" s="5"/>
    </row>
    <row r="65" spans="1:4" ht="12.75">
      <c r="A65" s="2"/>
      <c r="B65" s="5"/>
      <c r="C65" s="5"/>
      <c r="D65" s="23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</sheetData>
  <sheetProtection/>
  <mergeCells count="13">
    <mergeCell ref="B11:B14"/>
    <mergeCell ref="E11:E13"/>
    <mergeCell ref="D11:D13"/>
    <mergeCell ref="B3:G3"/>
    <mergeCell ref="B4:G4"/>
    <mergeCell ref="A9:D9"/>
    <mergeCell ref="A10:D10"/>
    <mergeCell ref="B6:D6"/>
    <mergeCell ref="F11:F13"/>
    <mergeCell ref="F5:G5"/>
    <mergeCell ref="G11:G13"/>
    <mergeCell ref="A11:A14"/>
    <mergeCell ref="C11:C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2014-07-14T12:52:11Z</cp:lastPrinted>
  <dcterms:created xsi:type="dcterms:W3CDTF">2007-10-24T16:54:59Z</dcterms:created>
  <dcterms:modified xsi:type="dcterms:W3CDTF">2014-07-14T12:52:19Z</dcterms:modified>
  <cp:category/>
  <cp:version/>
  <cp:contentType/>
  <cp:contentStatus/>
</cp:coreProperties>
</file>