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120" activeTab="0"/>
  </bookViews>
  <sheets>
    <sheet name="2" sheetId="1" r:id="rId1"/>
  </sheets>
  <definedNames>
    <definedName name="_xlnm.Print_Titles" localSheetId="0">'2'!$13:$15</definedName>
    <definedName name="_xlnm.Print_Area" localSheetId="0">'2'!$A$1:$E$48</definedName>
  </definedNames>
  <calcPr fullCalcOnLoad="1"/>
</workbook>
</file>

<file path=xl/sharedStrings.xml><?xml version="1.0" encoding="utf-8"?>
<sst xmlns="http://schemas.openxmlformats.org/spreadsheetml/2006/main" count="81" uniqueCount="79">
  <si>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</si>
  <si>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</si>
  <si>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</si>
  <si>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</si>
  <si>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</si>
  <si>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</si>
  <si>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</si>
  <si>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</si>
  <si>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</si>
  <si>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</si>
  <si>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</si>
  <si>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 xml:space="preserve">1 11 09000 00 0000 120 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</si>
  <si>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</si>
  <si>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</si>
  <si>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</si>
  <si>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</si>
  <si>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</si>
  <si>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</si>
  <si>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</si>
  <si>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</si>
  <si>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</si>
  <si>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</si>
  <si>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</si>
  <si>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</si>
  <si>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</si>
  <si>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</si>
  <si>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Приложение № 2</t>
  </si>
  <si>
    <t>ДОХОДЫ ОТ ОКАЗАНИЯ ПЛАТНЫХ УСЛУГ (РАБОТ) И КОМПЕНСАЦИИ ЗАТРАТ ГОСУДАРСТВА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</si>
  <si>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</si>
  <si>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</si>
  <si>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</si>
  <si>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</si>
  <si>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</si>
  <si>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</si>
  <si>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</si>
  <si>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</si>
  <si>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2 02 00000 00 0000 151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</si>
  <si>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</si>
  <si>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</si>
  <si>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</si>
  <si>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Доходы от оказания платных услуг (работ)</t>
  </si>
  <si>
    <t xml:space="preserve">МО "Котельское сельское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</si>
  <si>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</si>
  <si>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</si>
  <si>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</si>
  <si>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</si>
  <si>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</si>
  <si>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</si>
  <si>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2 02 15001 10 0000 151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</si>
  <si>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</si>
  <si>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</si>
  <si>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</si>
  <si>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>2 02 30000 00 0000 000</t>
  </si>
  <si>
    <t>Субвенции бюджетам бюджетной системы Российской Федерации</t>
  </si>
  <si>
    <t>2 02 30024 10 0000 151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</si>
  <si>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</si>
  <si>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</si>
  <si>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2018 год</t>
  </si>
  <si>
    <t>2019 год</t>
  </si>
  <si>
    <t>2020 год</t>
  </si>
  <si>
    <t>1 17 00000 00 0000 000</t>
  </si>
  <si>
    <t>1 17 05000 00 0000 180</t>
  </si>
  <si>
    <t>ПРОЧИЕ НЕНАЛОГОВЫЕ ДОХОДЫ</t>
  </si>
  <si>
    <t>Прочие неналоговые доходы</t>
  </si>
  <si>
    <t>2 02 20077 10 0000 151</t>
  </si>
  <si>
    <t>2 02 10000 00 0000 000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</si>
  <si>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</si>
  <si>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</si>
  <si>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</si>
  <si>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Кингисеппского муниципального района Ленинградской области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</si>
  <si>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</si>
  <si>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</si>
  <si>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софинансирование капитальных вложений в объекты муниципальной собственности (проектирование строительства распределительного газопровода в д. Котлы)</t>
  </si>
  <si>
    <t>Прочие субсидии бюджетам сельских поселений на капитальный ремонт объектов в целях обустройства сельских населенных пунктов (капитальный ремонт Дома культуры)</t>
  </si>
  <si>
    <t xml:space="preserve"> в бюджет муниципального образования "Котельское сельское поселение" </t>
  </si>
  <si>
    <t>поступления налоговых, неналоговых доходов и безвозмездных поступлений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</si>
  <si>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</si>
  <si>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по кодам видов доходов на 2018 год и на плановый период 2019 и 2020 годов</t>
  </si>
  <si>
    <t>от 14.12.2017 №189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</si>
</sst>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174" fontId="2" fillId="32" borderId="10" xfId="0" applyNumberFormat="1" applyFont="1" applyFill="1" applyBorder="1" applyAlignment="1">
      <alignment vertical="top"/>
    </xf>
    <xf numFmtId="174" fontId="3" fillId="32" borderId="10" xfId="0" applyNumberFormat="1" applyFont="1" applyFill="1" applyBorder="1" applyAlignment="1">
      <alignment vertical="top"/>
    </xf>
    <xf numFmtId="174" fontId="2" fillId="32" borderId="10" xfId="0" applyNumberFormat="1" applyFont="1" applyFill="1" applyBorder="1" applyAlignment="1">
      <alignment horizontal="right" vertical="top"/>
    </xf>
    <xf numFmtId="174" fontId="3" fillId="32" borderId="10" xfId="0" applyNumberFormat="1" applyFont="1" applyFill="1" applyBorder="1" applyAlignment="1">
      <alignment horizontal="right" vertical="top"/>
    </xf>
    <xf numFmtId="174" fontId="2" fillId="32" borderId="10" xfId="0" applyNumberFormat="1" applyFont="1" applyFill="1" applyBorder="1" applyAlignment="1">
      <alignment vertical="center"/>
    </xf>
    <xf numFmtId="0" fontId="3" fillId="32" borderId="0" xfId="0" applyFont="1" applyFill="1" applyAlignment="1">
      <alignment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justify" vertical="center" wrapText="1"/>
    </xf>
    <xf numFmtId="174" fontId="4" fillId="0" borderId="10" xfId="0" applyNumberFormat="1" applyFont="1" applyFill="1" applyBorder="1" applyAlignment="1">
      <alignment horizontal="right" vertical="top"/>
    </xf>
    <xf numFmtId="174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4" fontId="4" fillId="0" borderId="10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7.00390625" style="3" customWidth="1"/>
    <col min="2" max="2" width="56.875" style="3" customWidth="1"/>
    <col min="3" max="3" width="14.625" style="27" customWidth="1"/>
    <col min="4" max="5" width="14.625" style="3" customWidth="1"/>
    <col min="6" max="8" width="9.125" style="3" customWidth="1"/>
    <col min="9" max="9" width="7.75390625" style="3" customWidth="1"/>
    <col min="10" max="16384" width="9.125" style="3" customWidth="1"/>
  </cols>
  <sheetData>
    <row r="1" spans="1:5" ht="18.75">
      <c r="A1" s="1"/>
      <c r="D1" s="2"/>
      <c r="E1" s="18" t="s">
        <v>26</v>
      </c>
    </row>
    <row r="2" spans="1:5" ht="18.75">
      <c r="A2" s="1"/>
      <c r="D2" s="4"/>
      <c r="E2" s="19" t="s">
        <v>14</v>
      </c>
    </row>
    <row r="3" spans="4:5" ht="18.75">
      <c r="D3" s="4"/>
      <c r="E3" s="19" t="s">
        <v>41</v>
      </c>
    </row>
    <row r="4" spans="4:5" ht="18.75">
      <c r="D4" s="4"/>
      <c r="E4" s="19" t="s">
        <v>29</v>
      </c>
    </row>
    <row r="5" spans="4:5" ht="18.75">
      <c r="D5" s="4"/>
      <c r="E5" s="19" t="s">
        <v>78</v>
      </c>
    </row>
    <row r="6" ht="9" customHeight="1"/>
    <row r="7" spans="1:5" ht="18.75">
      <c r="A7" s="41" t="s">
        <v>0</v>
      </c>
      <c r="B7" s="41"/>
      <c r="C7" s="41"/>
      <c r="D7" s="41"/>
      <c r="E7" s="41"/>
    </row>
    <row r="8" spans="1:5" ht="18.75">
      <c r="A8" s="41" t="s">
        <v>75</v>
      </c>
      <c r="B8" s="41"/>
      <c r="C8" s="41"/>
      <c r="D8" s="41"/>
      <c r="E8" s="41"/>
    </row>
    <row r="9" spans="1:5" ht="21" customHeight="1">
      <c r="A9" s="43" t="s">
        <v>74</v>
      </c>
      <c r="B9" s="43"/>
      <c r="C9" s="43"/>
      <c r="D9" s="43"/>
      <c r="E9" s="43"/>
    </row>
    <row r="10" spans="1:5" ht="18.75" customHeight="1">
      <c r="A10" s="43" t="s">
        <v>69</v>
      </c>
      <c r="B10" s="43"/>
      <c r="C10" s="43"/>
      <c r="D10" s="43"/>
      <c r="E10" s="43"/>
    </row>
    <row r="11" spans="1:5" ht="18.75">
      <c r="A11" s="41" t="s">
        <v>77</v>
      </c>
      <c r="B11" s="41"/>
      <c r="C11" s="41"/>
      <c r="D11" s="41"/>
      <c r="E11" s="41"/>
    </row>
    <row r="13" spans="1:6" ht="27.75" customHeight="1">
      <c r="A13" s="45" t="s">
        <v>1</v>
      </c>
      <c r="B13" s="46" t="s">
        <v>2</v>
      </c>
      <c r="C13" s="44" t="s">
        <v>30</v>
      </c>
      <c r="D13" s="44"/>
      <c r="E13" s="44"/>
      <c r="F13" s="5"/>
    </row>
    <row r="14" spans="1:6" ht="24.75" customHeight="1">
      <c r="A14" s="45"/>
      <c r="B14" s="46"/>
      <c r="C14" s="20" t="s">
        <v>57</v>
      </c>
      <c r="D14" s="20" t="s">
        <v>58</v>
      </c>
      <c r="E14" s="20" t="s">
        <v>59</v>
      </c>
      <c r="F14" s="5"/>
    </row>
    <row r="15" spans="1:5" ht="18.75">
      <c r="A15" s="8">
        <v>1</v>
      </c>
      <c r="B15" s="8">
        <v>2</v>
      </c>
      <c r="C15" s="21">
        <v>3</v>
      </c>
      <c r="D15" s="21">
        <v>4</v>
      </c>
      <c r="E15" s="21">
        <v>5</v>
      </c>
    </row>
    <row r="16" spans="1:5" ht="18.75" customHeight="1">
      <c r="A16" s="11" t="s">
        <v>3</v>
      </c>
      <c r="B16" s="12" t="s">
        <v>56</v>
      </c>
      <c r="C16" s="22">
        <f>C17+C19+C21+C23+C26+C28+C31+C33</f>
        <v>17841.399999999998</v>
      </c>
      <c r="D16" s="22">
        <f>D17+D19+D21+D23+D26+D28+D31+D33</f>
        <v>18015.199999999997</v>
      </c>
      <c r="E16" s="22">
        <f>E17+E19+E21+E23+E26+E28+E31+E33</f>
        <v>18074.399999999998</v>
      </c>
    </row>
    <row r="17" spans="1:5" ht="18.75" customHeight="1">
      <c r="A17" s="11" t="s">
        <v>4</v>
      </c>
      <c r="B17" s="12" t="s">
        <v>5</v>
      </c>
      <c r="C17" s="22">
        <f>C18</f>
        <v>1638.3</v>
      </c>
      <c r="D17" s="22">
        <f>D18</f>
        <v>1703.8</v>
      </c>
      <c r="E17" s="22">
        <f>E18</f>
        <v>1703.8</v>
      </c>
    </row>
    <row r="18" spans="1:5" ht="18.75" customHeight="1">
      <c r="A18" s="10" t="s">
        <v>6</v>
      </c>
      <c r="B18" s="13" t="s">
        <v>15</v>
      </c>
      <c r="C18" s="23">
        <v>1638.3</v>
      </c>
      <c r="D18" s="23">
        <v>1703.8</v>
      </c>
      <c r="E18" s="23">
        <v>1703.8</v>
      </c>
    </row>
    <row r="19" spans="1:5" ht="41.25" customHeight="1">
      <c r="A19" s="11" t="s">
        <v>23</v>
      </c>
      <c r="B19" s="14" t="s">
        <v>31</v>
      </c>
      <c r="C19" s="22">
        <f>C20</f>
        <v>4320.4</v>
      </c>
      <c r="D19" s="22">
        <f>D20</f>
        <v>4363.2</v>
      </c>
      <c r="E19" s="22">
        <f>E20</f>
        <v>4363.2</v>
      </c>
    </row>
    <row r="20" spans="1:5" ht="59.25" customHeight="1">
      <c r="A20" s="10" t="s">
        <v>24</v>
      </c>
      <c r="B20" s="9" t="s">
        <v>25</v>
      </c>
      <c r="C20" s="23">
        <v>4320.4</v>
      </c>
      <c r="D20" s="23">
        <v>4363.2</v>
      </c>
      <c r="E20" s="23">
        <v>4363.2</v>
      </c>
    </row>
    <row r="21" spans="1:5" ht="18.75">
      <c r="A21" s="11" t="s">
        <v>42</v>
      </c>
      <c r="B21" s="14" t="s">
        <v>43</v>
      </c>
      <c r="C21" s="22">
        <f>C22</f>
        <v>31.9</v>
      </c>
      <c r="D21" s="22">
        <f>D22</f>
        <v>31.9</v>
      </c>
      <c r="E21" s="22">
        <f>E22</f>
        <v>31.9</v>
      </c>
    </row>
    <row r="22" spans="1:5" ht="18.75">
      <c r="A22" s="10" t="s">
        <v>44</v>
      </c>
      <c r="B22" s="9" t="s">
        <v>45</v>
      </c>
      <c r="C22" s="23">
        <v>31.9</v>
      </c>
      <c r="D22" s="23">
        <v>31.9</v>
      </c>
      <c r="E22" s="23">
        <v>31.9</v>
      </c>
    </row>
    <row r="23" spans="1:5" ht="18.75" customHeight="1">
      <c r="A23" s="11" t="s">
        <v>7</v>
      </c>
      <c r="B23" s="12" t="s">
        <v>38</v>
      </c>
      <c r="C23" s="22">
        <f>SUM(C24:C25)</f>
        <v>9720</v>
      </c>
      <c r="D23" s="22">
        <f>SUM(D24:D25)</f>
        <v>9910.8</v>
      </c>
      <c r="E23" s="22">
        <f>SUM(E24:E25)</f>
        <v>9910.8</v>
      </c>
    </row>
    <row r="24" spans="1:5" ht="18.75" customHeight="1">
      <c r="A24" s="10" t="s">
        <v>17</v>
      </c>
      <c r="B24" s="9" t="s">
        <v>18</v>
      </c>
      <c r="C24" s="23">
        <v>180</v>
      </c>
      <c r="D24" s="23">
        <v>180</v>
      </c>
      <c r="E24" s="23">
        <v>180</v>
      </c>
    </row>
    <row r="25" spans="1:5" ht="18.75">
      <c r="A25" s="10" t="s">
        <v>19</v>
      </c>
      <c r="B25" s="9" t="s">
        <v>20</v>
      </c>
      <c r="C25" s="23">
        <v>9540</v>
      </c>
      <c r="D25" s="23">
        <v>9730.8</v>
      </c>
      <c r="E25" s="23">
        <v>9730.8</v>
      </c>
    </row>
    <row r="26" spans="1:5" ht="18.75">
      <c r="A26" s="11" t="s">
        <v>8</v>
      </c>
      <c r="B26" s="12" t="s">
        <v>16</v>
      </c>
      <c r="C26" s="22">
        <f>C27</f>
        <v>20.8</v>
      </c>
      <c r="D26" s="22">
        <f>D27</f>
        <v>20.8</v>
      </c>
      <c r="E26" s="22">
        <f>E27</f>
        <v>20.8</v>
      </c>
    </row>
    <row r="27" spans="1:5" ht="75">
      <c r="A27" s="10" t="s">
        <v>39</v>
      </c>
      <c r="B27" s="40" t="s">
        <v>21</v>
      </c>
      <c r="C27" s="23">
        <v>20.8</v>
      </c>
      <c r="D27" s="23">
        <v>20.8</v>
      </c>
      <c r="E27" s="23">
        <v>20.8</v>
      </c>
    </row>
    <row r="28" spans="1:5" ht="55.5" customHeight="1">
      <c r="A28" s="11" t="s">
        <v>9</v>
      </c>
      <c r="B28" s="14" t="s">
        <v>32</v>
      </c>
      <c r="C28" s="22">
        <f>SUM(C29:C30)</f>
        <v>1740</v>
      </c>
      <c r="D28" s="22">
        <f>SUM(D29:D30)</f>
        <v>1760.9</v>
      </c>
      <c r="E28" s="22">
        <f>SUM(E29:E30)</f>
        <v>1820.1000000000001</v>
      </c>
    </row>
    <row r="29" spans="1:5" ht="137.25" customHeight="1">
      <c r="A29" s="10" t="s">
        <v>10</v>
      </c>
      <c r="B29" s="9" t="s">
        <v>33</v>
      </c>
      <c r="C29" s="23">
        <v>1479.5</v>
      </c>
      <c r="D29" s="23">
        <v>1539</v>
      </c>
      <c r="E29" s="23">
        <v>1598.2</v>
      </c>
    </row>
    <row r="30" spans="1:5" ht="130.5" customHeight="1">
      <c r="A30" s="10" t="s">
        <v>11</v>
      </c>
      <c r="B30" s="9" t="s">
        <v>34</v>
      </c>
      <c r="C30" s="23">
        <v>260.5</v>
      </c>
      <c r="D30" s="23">
        <v>221.9</v>
      </c>
      <c r="E30" s="23">
        <v>221.9</v>
      </c>
    </row>
    <row r="31" spans="1:5" ht="56.25">
      <c r="A31" s="16" t="s">
        <v>35</v>
      </c>
      <c r="B31" s="17" t="s">
        <v>27</v>
      </c>
      <c r="C31" s="24">
        <f>C32</f>
        <v>310</v>
      </c>
      <c r="D31" s="24">
        <f>D32</f>
        <v>163.8</v>
      </c>
      <c r="E31" s="24">
        <f>E32</f>
        <v>163.8</v>
      </c>
    </row>
    <row r="32" spans="1:5" ht="21.75" customHeight="1">
      <c r="A32" s="15" t="s">
        <v>22</v>
      </c>
      <c r="B32" s="7" t="s">
        <v>40</v>
      </c>
      <c r="C32" s="25">
        <v>310</v>
      </c>
      <c r="D32" s="25">
        <v>163.8</v>
      </c>
      <c r="E32" s="25">
        <v>163.8</v>
      </c>
    </row>
    <row r="33" spans="1:5" ht="18.75">
      <c r="A33" s="16" t="s">
        <v>60</v>
      </c>
      <c r="B33" s="17" t="s">
        <v>62</v>
      </c>
      <c r="C33" s="24">
        <f>C34</f>
        <v>60</v>
      </c>
      <c r="D33" s="24">
        <f>D34</f>
        <v>60</v>
      </c>
      <c r="E33" s="24">
        <f>E34</f>
        <v>60</v>
      </c>
    </row>
    <row r="34" spans="1:5" ht="18.75">
      <c r="A34" s="15" t="s">
        <v>61</v>
      </c>
      <c r="B34" s="7" t="s">
        <v>63</v>
      </c>
      <c r="C34" s="25">
        <v>60</v>
      </c>
      <c r="D34" s="25">
        <v>60</v>
      </c>
      <c r="E34" s="25">
        <v>60</v>
      </c>
    </row>
    <row r="35" spans="1:5" ht="18.75">
      <c r="A35" s="11" t="s">
        <v>12</v>
      </c>
      <c r="B35" s="12" t="s">
        <v>13</v>
      </c>
      <c r="C35" s="22">
        <f>C36</f>
        <v>27957.7</v>
      </c>
      <c r="D35" s="22">
        <f>D36</f>
        <v>23537.1</v>
      </c>
      <c r="E35" s="22">
        <f>E36</f>
        <v>15808.7</v>
      </c>
    </row>
    <row r="36" spans="1:5" ht="38.25" customHeight="1">
      <c r="A36" s="10" t="s">
        <v>36</v>
      </c>
      <c r="B36" s="9" t="s">
        <v>37</v>
      </c>
      <c r="C36" s="25">
        <f>C37+C39+C45</f>
        <v>27957.7</v>
      </c>
      <c r="D36" s="25">
        <f>D37+D39+D45</f>
        <v>23537.1</v>
      </c>
      <c r="E36" s="25">
        <f>E37+E39+E45</f>
        <v>15808.7</v>
      </c>
    </row>
    <row r="37" spans="1:5" s="6" customFormat="1" ht="44.25" customHeight="1">
      <c r="A37" s="29" t="s">
        <v>65</v>
      </c>
      <c r="B37" s="9" t="s">
        <v>46</v>
      </c>
      <c r="C37" s="35">
        <f>C38</f>
        <v>14270</v>
      </c>
      <c r="D37" s="35">
        <f>D38</f>
        <v>14792.3</v>
      </c>
      <c r="E37" s="35">
        <f>E38</f>
        <v>15297.6</v>
      </c>
    </row>
    <row r="38" spans="1:5" s="6" customFormat="1" ht="44.25" customHeight="1">
      <c r="A38" s="30" t="s">
        <v>48</v>
      </c>
      <c r="B38" s="31" t="s">
        <v>47</v>
      </c>
      <c r="C38" s="35">
        <v>14270</v>
      </c>
      <c r="D38" s="39">
        <v>14792.3</v>
      </c>
      <c r="E38" s="39">
        <v>15297.6</v>
      </c>
    </row>
    <row r="39" spans="1:5" s="6" customFormat="1" ht="49.5" customHeight="1">
      <c r="A39" s="30" t="s">
        <v>49</v>
      </c>
      <c r="B39" s="32" t="s">
        <v>50</v>
      </c>
      <c r="C39" s="36">
        <f>C40+C41+C44+C43+C42</f>
        <v>12914.4</v>
      </c>
      <c r="D39" s="36">
        <f>D40+D41+D44+D43+D42</f>
        <v>8000</v>
      </c>
      <c r="E39" s="36">
        <f>E40+E41+E44+E43+E42</f>
        <v>0</v>
      </c>
    </row>
    <row r="40" spans="1:5" s="6" customFormat="1" ht="102" customHeight="1">
      <c r="A40" s="30" t="s">
        <v>64</v>
      </c>
      <c r="B40" s="32" t="s">
        <v>72</v>
      </c>
      <c r="C40" s="36">
        <v>3763.7</v>
      </c>
      <c r="D40" s="36">
        <v>8000</v>
      </c>
      <c r="E40" s="38">
        <v>0</v>
      </c>
    </row>
    <row r="41" spans="1:5" s="6" customFormat="1" ht="138.75" customHeight="1">
      <c r="A41" s="33" t="s">
        <v>66</v>
      </c>
      <c r="B41" s="28" t="s">
        <v>71</v>
      </c>
      <c r="C41" s="36">
        <v>2313.3</v>
      </c>
      <c r="D41" s="38">
        <v>0</v>
      </c>
      <c r="E41" s="38">
        <v>0</v>
      </c>
    </row>
    <row r="42" spans="1:5" s="6" customFormat="1" ht="116.25" customHeight="1">
      <c r="A42" s="33" t="s">
        <v>51</v>
      </c>
      <c r="B42" s="28" t="s">
        <v>70</v>
      </c>
      <c r="C42" s="36">
        <v>2500</v>
      </c>
      <c r="D42" s="38">
        <v>0</v>
      </c>
      <c r="E42" s="38">
        <v>0</v>
      </c>
    </row>
    <row r="43" spans="1:5" s="6" customFormat="1" ht="75" customHeight="1">
      <c r="A43" s="33" t="s">
        <v>51</v>
      </c>
      <c r="B43" s="28" t="s">
        <v>73</v>
      </c>
      <c r="C43" s="36">
        <v>3356.9</v>
      </c>
      <c r="D43" s="38">
        <v>0</v>
      </c>
      <c r="E43" s="38">
        <v>0</v>
      </c>
    </row>
    <row r="44" spans="1:5" s="6" customFormat="1" ht="75" customHeight="1">
      <c r="A44" s="33" t="s">
        <v>51</v>
      </c>
      <c r="B44" s="28" t="s">
        <v>76</v>
      </c>
      <c r="C44" s="36">
        <v>980.5</v>
      </c>
      <c r="D44" s="38">
        <v>0</v>
      </c>
      <c r="E44" s="38">
        <v>0</v>
      </c>
    </row>
    <row r="45" spans="1:5" s="6" customFormat="1" ht="37.5">
      <c r="A45" s="33" t="s">
        <v>52</v>
      </c>
      <c r="B45" s="32" t="s">
        <v>53</v>
      </c>
      <c r="C45" s="36">
        <f>C46+C47</f>
        <v>773.3</v>
      </c>
      <c r="D45" s="36">
        <f>D46+D47</f>
        <v>744.8</v>
      </c>
      <c r="E45" s="36">
        <f>E46+E47</f>
        <v>511.1</v>
      </c>
    </row>
    <row r="46" spans="1:5" s="6" customFormat="1" ht="83.25" customHeight="1">
      <c r="A46" s="33" t="s">
        <v>54</v>
      </c>
      <c r="B46" s="34" t="s">
        <v>55</v>
      </c>
      <c r="C46" s="36">
        <v>539.6</v>
      </c>
      <c r="D46" s="37">
        <v>511.1</v>
      </c>
      <c r="E46" s="37">
        <v>511.1</v>
      </c>
    </row>
    <row r="47" spans="1:5" s="6" customFormat="1" ht="75">
      <c r="A47" s="33" t="s">
        <v>68</v>
      </c>
      <c r="B47" s="34" t="s">
        <v>67</v>
      </c>
      <c r="C47" s="36">
        <v>233.7</v>
      </c>
      <c r="D47" s="37">
        <v>233.7</v>
      </c>
      <c r="E47" s="38">
        <v>0</v>
      </c>
    </row>
    <row r="48" spans="1:5" ht="19.5">
      <c r="A48" s="42" t="s">
        <v>28</v>
      </c>
      <c r="B48" s="42"/>
      <c r="C48" s="26">
        <f>C16+C35</f>
        <v>45799.1</v>
      </c>
      <c r="D48" s="26">
        <f>D16+D35</f>
        <v>41552.299999999996</v>
      </c>
      <c r="E48" s="26">
        <f>E16+E35</f>
        <v>33883.1</v>
      </c>
    </row>
  </sheetData>
  <sheetProtection/>
  <mergeCells count="9">
    <mergeCell ref="A7:E7"/>
    <mergeCell ref="A8:E8"/>
    <mergeCell ref="A48:B48"/>
    <mergeCell ref="A9:E9"/>
    <mergeCell ref="A11:E11"/>
    <mergeCell ref="C13:E13"/>
    <mergeCell ref="A13:A14"/>
    <mergeCell ref="B13:B14"/>
    <mergeCell ref="A10:E10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Антонина</cp:lastModifiedBy>
  <cp:lastPrinted>2017-12-18T05:54:45Z</cp:lastPrinted>
  <dcterms:created xsi:type="dcterms:W3CDTF">2010-11-02T06:17:02Z</dcterms:created>
  <dcterms:modified xsi:type="dcterms:W3CDTF">2017-12-18T05:54:48Z</dcterms:modified>
  <cp:category/>
  <cp:version/>
  <cp:contentType/>
  <cp:contentStatus/>
</cp:coreProperties>
</file>