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<sst xmlns="http://schemas.openxmlformats.org/spreadsheetml/2006/main" count="107" uniqueCount="106">
  <si>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</si>
  <si>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</si>
  <si>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</si>
  <si>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</si>
  <si>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</si>
  <si>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</si>
  <si>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</si>
  <si>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</si>
  <si>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</si>
  <si>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</si>
  <si>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</si>
  <si>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</si>
  <si>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</si>
  <si>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</si>
  <si>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</si>
  <si>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</si>
  <si>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</si>
  <si>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</si>
  <si>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</si>
  <si>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</si>
  <si>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</si>
  <si>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</si>
  <si>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</si>
  <si>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</si>
  <si>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</si>
  <si>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</si>
  <si>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</si>
  <si>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</si>
  <si>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</si>
  <si>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</si>
  <si>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</si>
  <si>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</si>
  <si>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</si>
  <si>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</si>
  <si>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</si>
  <si>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</si>
  <si>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</si>
  <si>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</si>
  <si>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</si>
  <si>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</si>
  <si>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</si>
  <si>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</si>
  <si>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</si>
  <si>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</si>
  <si>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</si>
  <si>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</si>
  <si>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</si>
  <si>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</si>
  <si>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</si>
  <si>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</si>
  <si>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</si>
  <si>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</si>
  <si>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</si>
  <si>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</si>
  <si>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</si>
  <si>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</si>
  <si>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</si>
  <si>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</si>
  <si>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</si>
  <si>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</si>
  <si>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</si>
  <si>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</si>
  <si>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</si>
  <si>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</si>
  <si>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</si>
  <si>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</si>
  <si>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</si>
  <si>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</si>
  <si>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</si>
  <si>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</si>
  <si>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</si>
  <si>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</si>
  <si>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</si>
  <si>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</si>
  <si>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</si>
  <si>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</si>
  <si>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</si>
  <si>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</si>
  <si>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</si>
  <si>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</si>
  <si>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</si>
  <si>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</si>
  <si>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</si>
  <si>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</si>
  <si>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</si>
  <si>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</si>
  <si>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</si>
  <si>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</si>
  <si>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</si>
  <si>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</si>
  <si>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</si>
  <si>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</si>
  <si>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2020 год (тыс.руб.)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</si>
  <si>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</si>
  <si>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</si>
  <si>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</si>
  <si>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</si>
  <si>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</si>
  <si>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Безвозмездные  поступления из других бюджетов в бюджет  Елизаветинского сельского поселения  за 1 квартал 2020 года                                         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</si>
  <si>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</si>
  <si>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</si>
  <si>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>Дотация  на выравнивание бюджетной обеспеченности из РФФПП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</si>
  <si>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</si>
  <si>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от 20.04.2020г. № 118</t>
  </si>
  <si>
    <t>Исполнено         за 1 квартал 2020г.                         (тыс. руб.)</t>
  </si>
  <si>
    <t xml:space="preserve">                                                                                                                                             к постановлению администрации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</si>
</sst>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188" fontId="0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75390625" style="6" customWidth="1"/>
    <col min="2" max="2" width="35.00390625" style="0" customWidth="1"/>
    <col min="3" max="3" width="17.25390625" style="0" customWidth="1"/>
    <col min="4" max="4" width="16.75390625" style="0" customWidth="1"/>
    <col min="5" max="5" width="16.00390625" style="0" bestFit="1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39" t="s">
        <v>100</v>
      </c>
      <c r="C2" s="39"/>
      <c r="D2" s="39"/>
      <c r="E2" s="39"/>
    </row>
    <row r="3" spans="2:5" ht="12.75">
      <c r="B3" s="41" t="s">
        <v>105</v>
      </c>
      <c r="C3" s="41"/>
      <c r="D3" s="41"/>
      <c r="E3" s="41"/>
    </row>
    <row r="4" spans="2:5" ht="12.75">
      <c r="B4" s="41" t="s">
        <v>89</v>
      </c>
      <c r="C4" s="41"/>
      <c r="D4" s="41"/>
      <c r="E4" s="41"/>
    </row>
    <row r="5" spans="2:5" ht="12.75">
      <c r="B5" s="41" t="s">
        <v>103</v>
      </c>
      <c r="C5" s="41"/>
      <c r="D5" s="41"/>
      <c r="E5" s="41"/>
    </row>
    <row r="6" spans="2:5" ht="12.75">
      <c r="B6" s="7"/>
      <c r="C6" s="7"/>
      <c r="D6" s="7"/>
      <c r="E6" s="7"/>
    </row>
    <row r="7" spans="1:5" ht="42" customHeight="1">
      <c r="A7" s="40" t="s">
        <v>98</v>
      </c>
      <c r="B7" s="40"/>
      <c r="C7" s="40"/>
      <c r="D7" s="40"/>
      <c r="E7" s="40"/>
    </row>
    <row r="8" spans="1:5" ht="15">
      <c r="A8" s="8"/>
      <c r="B8" s="9"/>
      <c r="C8" s="9"/>
      <c r="D8" s="9"/>
      <c r="E8" s="9"/>
    </row>
    <row r="9" spans="1:6" ht="67.5" customHeight="1">
      <c r="A9" s="11" t="s">
        <v>81</v>
      </c>
      <c r="B9" s="12" t="s">
        <v>3</v>
      </c>
      <c r="C9" s="11" t="s">
        <v>92</v>
      </c>
      <c r="D9" s="13" t="s">
        <v>104</v>
      </c>
      <c r="E9" s="11" t="s">
        <v>99</v>
      </c>
      <c r="F9" s="4" t="s">
        <v>71</v>
      </c>
    </row>
    <row r="10" spans="1:6" ht="15" customHeight="1" hidden="1">
      <c r="A10" s="14"/>
      <c r="B10" s="15" t="s">
        <v>61</v>
      </c>
      <c r="C10" s="16">
        <f>SUM(C11:C22)</f>
        <v>10689.3</v>
      </c>
      <c r="D10" s="15"/>
      <c r="E10" s="16"/>
      <c r="F10" s="1" t="e">
        <f>#REF!/#REF!*100</f>
        <v>#REF!</v>
      </c>
    </row>
    <row r="11" spans="1:6" ht="51" hidden="1">
      <c r="A11" s="14">
        <v>1</v>
      </c>
      <c r="B11" s="17" t="s">
        <v>46</v>
      </c>
      <c r="C11" s="18">
        <v>0</v>
      </c>
      <c r="D11" s="17"/>
      <c r="E11" s="18"/>
      <c r="F11" s="2" t="e">
        <f>#REF!/#REF!*100</f>
        <v>#REF!</v>
      </c>
    </row>
    <row r="12" spans="1:6" ht="33" customHeight="1" hidden="1">
      <c r="A12" s="14">
        <v>2</v>
      </c>
      <c r="B12" s="17" t="s">
        <v>68</v>
      </c>
      <c r="C12" s="18">
        <v>0</v>
      </c>
      <c r="D12" s="17"/>
      <c r="E12" s="18"/>
      <c r="F12" s="2" t="e">
        <f>#REF!/#REF!*100</f>
        <v>#REF!</v>
      </c>
    </row>
    <row r="13" spans="1:6" ht="24" customHeight="1" hidden="1">
      <c r="A13" s="14">
        <v>3</v>
      </c>
      <c r="B13" s="17" t="s">
        <v>8</v>
      </c>
      <c r="C13" s="18">
        <v>0</v>
      </c>
      <c r="D13" s="17"/>
      <c r="E13" s="18"/>
      <c r="F13" s="2" t="e">
        <f>#REF!/#REF!*100</f>
        <v>#REF!</v>
      </c>
    </row>
    <row r="14" spans="1:6" ht="30" customHeight="1" hidden="1">
      <c r="A14" s="14">
        <v>4</v>
      </c>
      <c r="B14" s="19" t="s">
        <v>19</v>
      </c>
      <c r="C14" s="20">
        <v>426.1</v>
      </c>
      <c r="D14" s="19"/>
      <c r="E14" s="20"/>
      <c r="F14" s="2" t="e">
        <f>#REF!/#REF!*100</f>
        <v>#REF!</v>
      </c>
    </row>
    <row r="15" spans="1:6" ht="33.75" customHeight="1" hidden="1">
      <c r="A15" s="14">
        <v>5</v>
      </c>
      <c r="B15" s="19" t="s">
        <v>20</v>
      </c>
      <c r="C15" s="20">
        <v>1743.9</v>
      </c>
      <c r="D15" s="19"/>
      <c r="E15" s="20"/>
      <c r="F15" s="2" t="e">
        <f>#REF!/#REF!*100</f>
        <v>#REF!</v>
      </c>
    </row>
    <row r="16" spans="1:6" ht="31.5" customHeight="1" hidden="1">
      <c r="A16" s="14">
        <v>6</v>
      </c>
      <c r="B16" s="19" t="s">
        <v>37</v>
      </c>
      <c r="C16" s="20">
        <v>10</v>
      </c>
      <c r="D16" s="19"/>
      <c r="E16" s="20"/>
      <c r="F16" s="2" t="e">
        <f>#REF!/#REF!*100</f>
        <v>#REF!</v>
      </c>
    </row>
    <row r="17" spans="1:6" ht="42.75" customHeight="1" hidden="1">
      <c r="A17" s="14">
        <v>7</v>
      </c>
      <c r="B17" s="19" t="s">
        <v>38</v>
      </c>
      <c r="C17" s="20">
        <v>313</v>
      </c>
      <c r="D17" s="19"/>
      <c r="E17" s="20"/>
      <c r="F17" s="2" t="e">
        <f>#REF!/#REF!*100</f>
        <v>#REF!</v>
      </c>
    </row>
    <row r="18" spans="1:6" ht="48" customHeight="1" hidden="1">
      <c r="A18" s="14">
        <v>8</v>
      </c>
      <c r="B18" s="19" t="s">
        <v>39</v>
      </c>
      <c r="C18" s="20">
        <v>1517.3</v>
      </c>
      <c r="D18" s="19"/>
      <c r="E18" s="20"/>
      <c r="F18" s="2" t="e">
        <f>#REF!/#REF!*100</f>
        <v>#REF!</v>
      </c>
    </row>
    <row r="19" spans="1:6" ht="39" customHeight="1" hidden="1">
      <c r="A19" s="14">
        <v>9</v>
      </c>
      <c r="B19" s="19" t="s">
        <v>58</v>
      </c>
      <c r="C19" s="20">
        <v>830</v>
      </c>
      <c r="D19" s="19"/>
      <c r="E19" s="20"/>
      <c r="F19" s="2" t="e">
        <f>#REF!/#REF!*100</f>
        <v>#REF!</v>
      </c>
    </row>
    <row r="20" spans="1:6" ht="76.5" hidden="1">
      <c r="A20" s="14">
        <v>10</v>
      </c>
      <c r="B20" s="19" t="s">
        <v>0</v>
      </c>
      <c r="C20" s="20">
        <v>5834</v>
      </c>
      <c r="D20" s="19"/>
      <c r="E20" s="20"/>
      <c r="F20" s="2" t="e">
        <f>#REF!/#REF!*100</f>
        <v>#REF!</v>
      </c>
    </row>
    <row r="21" spans="1:6" ht="105" customHeight="1" hidden="1">
      <c r="A21" s="14">
        <v>11</v>
      </c>
      <c r="B21" s="21" t="s">
        <v>67</v>
      </c>
      <c r="C21" s="20">
        <v>0</v>
      </c>
      <c r="D21" s="21"/>
      <c r="E21" s="20"/>
      <c r="F21" s="2" t="e">
        <f>#REF!/#REF!*100</f>
        <v>#REF!</v>
      </c>
    </row>
    <row r="22" spans="1:6" ht="51" customHeight="1" hidden="1">
      <c r="A22" s="14">
        <v>12</v>
      </c>
      <c r="B22" s="21" t="s">
        <v>78</v>
      </c>
      <c r="C22" s="20">
        <v>15</v>
      </c>
      <c r="D22" s="21"/>
      <c r="E22" s="20"/>
      <c r="F22" s="2">
        <v>0</v>
      </c>
    </row>
    <row r="23" spans="1:6" ht="33.75" customHeight="1">
      <c r="A23" s="22"/>
      <c r="B23" s="23" t="s">
        <v>85</v>
      </c>
      <c r="C23" s="24">
        <f>C90+C91</f>
        <v>20669.2</v>
      </c>
      <c r="D23" s="25">
        <v>5519.8</v>
      </c>
      <c r="E23" s="26">
        <f>D23/C23*100</f>
        <v>26.705436107831943</v>
      </c>
      <c r="F23" s="1" t="e">
        <f>#REF!/#REF!*100</f>
        <v>#REF!</v>
      </c>
    </row>
    <row r="24" spans="1:6" ht="0" customHeight="1" hidden="1">
      <c r="A24" s="22">
        <v>13</v>
      </c>
      <c r="B24" s="19" t="s">
        <v>5</v>
      </c>
      <c r="C24" s="27">
        <v>1683</v>
      </c>
      <c r="D24" s="28"/>
      <c r="E24" s="26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22">
        <v>14</v>
      </c>
      <c r="B25" s="19" t="s">
        <v>34</v>
      </c>
      <c r="C25" s="27">
        <v>582</v>
      </c>
      <c r="D25" s="28"/>
      <c r="E25" s="26">
        <f t="shared" si="0"/>
        <v>0</v>
      </c>
      <c r="F25" s="2" t="e">
        <f>#REF!/#REF!*100</f>
        <v>#REF!</v>
      </c>
    </row>
    <row r="26" spans="1:6" ht="31.5" customHeight="1" hidden="1">
      <c r="A26" s="22">
        <v>15</v>
      </c>
      <c r="B26" s="19" t="s">
        <v>79</v>
      </c>
      <c r="C26" s="27">
        <v>782</v>
      </c>
      <c r="D26" s="28"/>
      <c r="E26" s="26">
        <f t="shared" si="0"/>
        <v>0</v>
      </c>
      <c r="F26" s="2"/>
    </row>
    <row r="27" spans="1:6" ht="19.5" customHeight="1" hidden="1">
      <c r="A27" s="22"/>
      <c r="B27" s="23" t="s">
        <v>62</v>
      </c>
      <c r="C27" s="24">
        <f>SUM(C28:C39)</f>
        <v>648259.9</v>
      </c>
      <c r="D27" s="25"/>
      <c r="E27" s="26">
        <f t="shared" si="0"/>
        <v>0</v>
      </c>
      <c r="F27" s="1" t="e">
        <f>#REF!/#REF!*100</f>
        <v>#REF!</v>
      </c>
    </row>
    <row r="28" spans="1:6" ht="51" hidden="1">
      <c r="A28" s="22">
        <v>16</v>
      </c>
      <c r="B28" s="19" t="s">
        <v>6</v>
      </c>
      <c r="C28" s="27">
        <v>40383</v>
      </c>
      <c r="D28" s="28"/>
      <c r="E28" s="26">
        <f t="shared" si="0"/>
        <v>0</v>
      </c>
      <c r="F28" s="2" t="e">
        <f>#REF!/#REF!*100</f>
        <v>#REF!</v>
      </c>
    </row>
    <row r="29" spans="1:6" ht="51" hidden="1">
      <c r="A29" s="22">
        <v>17</v>
      </c>
      <c r="B29" s="19" t="s">
        <v>7</v>
      </c>
      <c r="C29" s="27">
        <v>0</v>
      </c>
      <c r="D29" s="28"/>
      <c r="E29" s="26" t="e">
        <f t="shared" si="0"/>
        <v>#DIV/0!</v>
      </c>
      <c r="F29" s="2" t="e">
        <f>#REF!/#REF!*100</f>
        <v>#REF!</v>
      </c>
    </row>
    <row r="30" spans="1:6" ht="0" customHeight="1" hidden="1">
      <c r="A30" s="22">
        <v>18</v>
      </c>
      <c r="B30" s="19" t="s">
        <v>43</v>
      </c>
      <c r="C30" s="27">
        <v>5093.8</v>
      </c>
      <c r="D30" s="28"/>
      <c r="E30" s="26">
        <f t="shared" si="0"/>
        <v>0</v>
      </c>
      <c r="F30" s="2" t="e">
        <f>#REF!/#REF!*100</f>
        <v>#REF!</v>
      </c>
    </row>
    <row r="31" spans="1:6" ht="25.5" hidden="1">
      <c r="A31" s="22">
        <v>19</v>
      </c>
      <c r="B31" s="19" t="s">
        <v>36</v>
      </c>
      <c r="C31" s="27">
        <v>28938</v>
      </c>
      <c r="D31" s="28"/>
      <c r="E31" s="26">
        <f t="shared" si="0"/>
        <v>0</v>
      </c>
      <c r="F31" s="2" t="e">
        <f>#REF!/#REF!*100</f>
        <v>#REF!</v>
      </c>
    </row>
    <row r="32" spans="1:6" ht="25.5" hidden="1">
      <c r="A32" s="22">
        <v>20</v>
      </c>
      <c r="B32" s="19" t="s">
        <v>18</v>
      </c>
      <c r="C32" s="27">
        <v>0</v>
      </c>
      <c r="D32" s="28"/>
      <c r="E32" s="26" t="e">
        <f t="shared" si="0"/>
        <v>#DIV/0!</v>
      </c>
      <c r="F32" s="2" t="e">
        <f>#REF!/#REF!*100</f>
        <v>#REF!</v>
      </c>
    </row>
    <row r="33" spans="1:6" ht="57.75" customHeight="1" hidden="1">
      <c r="A33" s="22">
        <v>21</v>
      </c>
      <c r="B33" s="19" t="s">
        <v>50</v>
      </c>
      <c r="C33" s="27">
        <v>8295.8</v>
      </c>
      <c r="D33" s="28"/>
      <c r="E33" s="26">
        <f t="shared" si="0"/>
        <v>0</v>
      </c>
      <c r="F33" s="2" t="e">
        <f>#REF!/#REF!*100</f>
        <v>#REF!</v>
      </c>
    </row>
    <row r="34" spans="1:6" ht="15.75" hidden="1">
      <c r="A34" s="22">
        <v>22</v>
      </c>
      <c r="B34" s="19" t="s">
        <v>1</v>
      </c>
      <c r="C34" s="27">
        <v>4195</v>
      </c>
      <c r="D34" s="28"/>
      <c r="E34" s="26">
        <f t="shared" si="0"/>
        <v>0</v>
      </c>
      <c r="F34" s="2" t="e">
        <f>#REF!/#REF!*100</f>
        <v>#REF!</v>
      </c>
    </row>
    <row r="35" spans="1:6" ht="51" hidden="1">
      <c r="A35" s="22">
        <v>23</v>
      </c>
      <c r="B35" s="19" t="s">
        <v>51</v>
      </c>
      <c r="C35" s="27">
        <v>29172</v>
      </c>
      <c r="D35" s="28"/>
      <c r="E35" s="26">
        <f t="shared" si="0"/>
        <v>0</v>
      </c>
      <c r="F35" s="2" t="e">
        <f>#REF!/#REF!*100</f>
        <v>#REF!</v>
      </c>
    </row>
    <row r="36" spans="1:6" ht="127.5" hidden="1">
      <c r="A36" s="22">
        <v>24</v>
      </c>
      <c r="B36" s="21" t="s">
        <v>53</v>
      </c>
      <c r="C36" s="27">
        <v>526951.3</v>
      </c>
      <c r="D36" s="28"/>
      <c r="E36" s="26">
        <f t="shared" si="0"/>
        <v>0</v>
      </c>
      <c r="F36" s="2" t="e">
        <f>#REF!/#REF!*100</f>
        <v>#REF!</v>
      </c>
    </row>
    <row r="37" spans="1:6" ht="21" customHeight="1" hidden="1">
      <c r="A37" s="22">
        <v>25</v>
      </c>
      <c r="B37" s="19" t="s">
        <v>55</v>
      </c>
      <c r="C37" s="27">
        <v>3648</v>
      </c>
      <c r="D37" s="28"/>
      <c r="E37" s="26">
        <f t="shared" si="0"/>
        <v>0</v>
      </c>
      <c r="F37" s="2" t="e">
        <f>#REF!/#REF!*100</f>
        <v>#REF!</v>
      </c>
    </row>
    <row r="38" spans="1:6" ht="120.75" customHeight="1" hidden="1">
      <c r="A38" s="22">
        <v>26</v>
      </c>
      <c r="B38" s="21" t="s">
        <v>56</v>
      </c>
      <c r="C38" s="27">
        <v>508</v>
      </c>
      <c r="D38" s="28"/>
      <c r="E38" s="26">
        <f t="shared" si="0"/>
        <v>0</v>
      </c>
      <c r="F38" s="2" t="e">
        <f>#REF!/#REF!*100</f>
        <v>#REF!</v>
      </c>
    </row>
    <row r="39" spans="1:6" ht="63" customHeight="1" hidden="1">
      <c r="A39" s="22">
        <v>27</v>
      </c>
      <c r="B39" s="21" t="s">
        <v>57</v>
      </c>
      <c r="C39" s="27">
        <v>1075</v>
      </c>
      <c r="D39" s="28"/>
      <c r="E39" s="26">
        <f t="shared" si="0"/>
        <v>0</v>
      </c>
      <c r="F39" s="2" t="e">
        <f>#REF!/#REF!*100</f>
        <v>#REF!</v>
      </c>
    </row>
    <row r="40" spans="1:6" ht="16.5" customHeight="1" hidden="1">
      <c r="A40" s="22"/>
      <c r="B40" s="23" t="s">
        <v>63</v>
      </c>
      <c r="C40" s="24">
        <f>C41</f>
        <v>678.5</v>
      </c>
      <c r="D40" s="25"/>
      <c r="E40" s="26">
        <f t="shared" si="0"/>
        <v>0</v>
      </c>
      <c r="F40" s="1" t="e">
        <f>#REF!/#REF!*100</f>
        <v>#REF!</v>
      </c>
    </row>
    <row r="41" spans="1:6" ht="36.75" customHeight="1" hidden="1">
      <c r="A41" s="22">
        <v>28</v>
      </c>
      <c r="B41" s="19" t="s">
        <v>41</v>
      </c>
      <c r="C41" s="27">
        <v>678.5</v>
      </c>
      <c r="D41" s="28"/>
      <c r="E41" s="26">
        <f t="shared" si="0"/>
        <v>0</v>
      </c>
      <c r="F41" s="2" t="e">
        <f>#REF!/#REF!*100</f>
        <v>#REF!</v>
      </c>
    </row>
    <row r="42" spans="1:6" ht="15.75" hidden="1">
      <c r="A42" s="22"/>
      <c r="B42" s="23" t="s">
        <v>64</v>
      </c>
      <c r="C42" s="24">
        <f>C43+C44+C45</f>
        <v>21032.4</v>
      </c>
      <c r="D42" s="25"/>
      <c r="E42" s="26">
        <f t="shared" si="0"/>
        <v>0</v>
      </c>
      <c r="F42" s="1" t="e">
        <f>#REF!/#REF!*100</f>
        <v>#REF!</v>
      </c>
    </row>
    <row r="43" spans="1:6" ht="42" customHeight="1" hidden="1">
      <c r="A43" s="22">
        <v>29</v>
      </c>
      <c r="B43" s="19" t="s">
        <v>4</v>
      </c>
      <c r="C43" s="27">
        <v>0</v>
      </c>
      <c r="D43" s="28"/>
      <c r="E43" s="26" t="e">
        <f t="shared" si="0"/>
        <v>#DIV/0!</v>
      </c>
      <c r="F43" s="2" t="e">
        <f>#REF!/#REF!*100</f>
        <v>#REF!</v>
      </c>
    </row>
    <row r="44" spans="1:6" ht="27" customHeight="1" hidden="1">
      <c r="A44" s="22">
        <v>30</v>
      </c>
      <c r="B44" s="19" t="s">
        <v>35</v>
      </c>
      <c r="C44" s="27">
        <v>14277</v>
      </c>
      <c r="D44" s="28"/>
      <c r="E44" s="26">
        <f t="shared" si="0"/>
        <v>0</v>
      </c>
      <c r="F44" s="2" t="e">
        <f>#REF!/#REF!*100</f>
        <v>#REF!</v>
      </c>
    </row>
    <row r="45" spans="1:6" ht="51" customHeight="1" hidden="1">
      <c r="A45" s="22">
        <v>31</v>
      </c>
      <c r="B45" s="19" t="s">
        <v>102</v>
      </c>
      <c r="C45" s="29">
        <f>C46+C47+C48+C49+C50+C51</f>
        <v>6755.400000000001</v>
      </c>
      <c r="D45" s="28"/>
      <c r="E45" s="26">
        <f t="shared" si="0"/>
        <v>0</v>
      </c>
      <c r="F45" s="2">
        <v>0</v>
      </c>
    </row>
    <row r="46" spans="1:6" ht="19.5" customHeight="1" hidden="1">
      <c r="A46" s="22"/>
      <c r="B46" s="19" t="s">
        <v>72</v>
      </c>
      <c r="C46" s="27">
        <v>2132</v>
      </c>
      <c r="D46" s="28"/>
      <c r="E46" s="26">
        <f t="shared" si="0"/>
        <v>0</v>
      </c>
      <c r="F46" s="2">
        <v>0</v>
      </c>
    </row>
    <row r="47" spans="1:6" ht="19.5" customHeight="1" hidden="1">
      <c r="A47" s="22"/>
      <c r="B47" s="19" t="s">
        <v>73</v>
      </c>
      <c r="C47" s="27">
        <v>1356</v>
      </c>
      <c r="D47" s="28"/>
      <c r="E47" s="26">
        <f t="shared" si="0"/>
        <v>0</v>
      </c>
      <c r="F47" s="2">
        <v>0</v>
      </c>
    </row>
    <row r="48" spans="1:6" ht="19.5" customHeight="1" hidden="1">
      <c r="A48" s="22"/>
      <c r="B48" s="30" t="s">
        <v>77</v>
      </c>
      <c r="C48" s="27">
        <v>2570</v>
      </c>
      <c r="D48" s="31"/>
      <c r="E48" s="26">
        <f t="shared" si="0"/>
        <v>0</v>
      </c>
      <c r="F48" s="2">
        <v>0</v>
      </c>
    </row>
    <row r="49" spans="1:6" ht="19.5" customHeight="1" hidden="1">
      <c r="A49" s="22"/>
      <c r="B49" s="19" t="s">
        <v>74</v>
      </c>
      <c r="C49" s="27">
        <v>0</v>
      </c>
      <c r="D49" s="28"/>
      <c r="E49" s="26" t="e">
        <f t="shared" si="0"/>
        <v>#DIV/0!</v>
      </c>
      <c r="F49" s="2">
        <v>0</v>
      </c>
    </row>
    <row r="50" spans="1:6" ht="19.5" customHeight="1" hidden="1">
      <c r="A50" s="22"/>
      <c r="B50" s="19" t="s">
        <v>75</v>
      </c>
      <c r="C50" s="27">
        <v>90.3</v>
      </c>
      <c r="D50" s="28"/>
      <c r="E50" s="26">
        <f t="shared" si="0"/>
        <v>0</v>
      </c>
      <c r="F50" s="2">
        <v>0</v>
      </c>
    </row>
    <row r="51" spans="1:6" ht="19.5" customHeight="1" hidden="1">
      <c r="A51" s="22"/>
      <c r="B51" s="19" t="s">
        <v>76</v>
      </c>
      <c r="C51" s="27">
        <v>607.1</v>
      </c>
      <c r="D51" s="28"/>
      <c r="E51" s="26">
        <f t="shared" si="0"/>
        <v>0</v>
      </c>
      <c r="F51" s="2">
        <v>0</v>
      </c>
    </row>
    <row r="52" spans="1:6" ht="25.5" hidden="1">
      <c r="A52" s="22"/>
      <c r="B52" s="23" t="s">
        <v>65</v>
      </c>
      <c r="C52" s="24">
        <f>SUM(C53:C89)</f>
        <v>363457.4</v>
      </c>
      <c r="D52" s="25"/>
      <c r="E52" s="26">
        <f t="shared" si="0"/>
        <v>0</v>
      </c>
      <c r="F52" s="1" t="e">
        <f>#REF!/#REF!*100</f>
        <v>#REF!</v>
      </c>
    </row>
    <row r="53" spans="1:6" ht="18" customHeight="1" hidden="1">
      <c r="A53" s="22">
        <v>32</v>
      </c>
      <c r="B53" s="19" t="s">
        <v>9</v>
      </c>
      <c r="C53" s="27">
        <v>0</v>
      </c>
      <c r="D53" s="28"/>
      <c r="E53" s="26" t="e">
        <f t="shared" si="0"/>
        <v>#DIV/0!</v>
      </c>
      <c r="F53" s="2" t="e">
        <f>#REF!/#REF!*100</f>
        <v>#REF!</v>
      </c>
    </row>
    <row r="54" spans="1:6" ht="51" hidden="1">
      <c r="A54" s="22">
        <v>33</v>
      </c>
      <c r="B54" s="19" t="s">
        <v>42</v>
      </c>
      <c r="C54" s="27">
        <v>0</v>
      </c>
      <c r="D54" s="28"/>
      <c r="E54" s="26" t="e">
        <f t="shared" si="0"/>
        <v>#DIV/0!</v>
      </c>
      <c r="F54" s="2" t="e">
        <f>#REF!/#REF!*100</f>
        <v>#REF!</v>
      </c>
    </row>
    <row r="55" spans="1:6" ht="76.5" hidden="1">
      <c r="A55" s="22">
        <v>34</v>
      </c>
      <c r="B55" s="19" t="s">
        <v>44</v>
      </c>
      <c r="C55" s="27">
        <v>188.5</v>
      </c>
      <c r="D55" s="28"/>
      <c r="E55" s="26">
        <f t="shared" si="0"/>
        <v>0</v>
      </c>
      <c r="F55" s="2" t="e">
        <f>#REF!/#REF!*100</f>
        <v>#REF!</v>
      </c>
    </row>
    <row r="56" spans="1:6" ht="63.75" hidden="1">
      <c r="A56" s="22">
        <v>35</v>
      </c>
      <c r="B56" s="19" t="s">
        <v>45</v>
      </c>
      <c r="C56" s="27">
        <v>0</v>
      </c>
      <c r="D56" s="28"/>
      <c r="E56" s="26" t="e">
        <f t="shared" si="0"/>
        <v>#DIV/0!</v>
      </c>
      <c r="F56" s="2"/>
    </row>
    <row r="57" spans="1:6" ht="38.25" hidden="1">
      <c r="A57" s="22">
        <v>36</v>
      </c>
      <c r="B57" s="19" t="s">
        <v>47</v>
      </c>
      <c r="C57" s="27">
        <v>0</v>
      </c>
      <c r="D57" s="28"/>
      <c r="E57" s="26" t="e">
        <f t="shared" si="0"/>
        <v>#DIV/0!</v>
      </c>
      <c r="F57" s="2" t="e">
        <f>#REF!/#REF!*100</f>
        <v>#REF!</v>
      </c>
    </row>
    <row r="58" spans="1:6" ht="38.25" hidden="1">
      <c r="A58" s="22">
        <v>37</v>
      </c>
      <c r="B58" s="19" t="s">
        <v>13</v>
      </c>
      <c r="C58" s="27">
        <v>0</v>
      </c>
      <c r="D58" s="28"/>
      <c r="E58" s="26" t="e">
        <f t="shared" si="0"/>
        <v>#DIV/0!</v>
      </c>
      <c r="F58" s="2" t="e">
        <f>#REF!/#REF!*100</f>
        <v>#REF!</v>
      </c>
    </row>
    <row r="59" spans="1:6" ht="63.75" hidden="1">
      <c r="A59" s="22">
        <v>38</v>
      </c>
      <c r="B59" s="19" t="s">
        <v>14</v>
      </c>
      <c r="C59" s="27">
        <v>0</v>
      </c>
      <c r="D59" s="28"/>
      <c r="E59" s="26" t="e">
        <f t="shared" si="0"/>
        <v>#DIV/0!</v>
      </c>
      <c r="F59" s="2" t="e">
        <f>#REF!/#REF!*100</f>
        <v>#REF!</v>
      </c>
    </row>
    <row r="60" spans="1:6" ht="38.25" hidden="1">
      <c r="A60" s="22">
        <v>39</v>
      </c>
      <c r="B60" s="19" t="s">
        <v>15</v>
      </c>
      <c r="C60" s="27">
        <v>0</v>
      </c>
      <c r="D60" s="28"/>
      <c r="E60" s="26" t="e">
        <f t="shared" si="0"/>
        <v>#DIV/0!</v>
      </c>
      <c r="F60" s="2" t="e">
        <f>#REF!/#REF!*100</f>
        <v>#REF!</v>
      </c>
    </row>
    <row r="61" spans="1:6" ht="51" hidden="1">
      <c r="A61" s="22">
        <v>40</v>
      </c>
      <c r="B61" s="19" t="s">
        <v>16</v>
      </c>
      <c r="C61" s="27">
        <v>0</v>
      </c>
      <c r="D61" s="28"/>
      <c r="E61" s="26" t="e">
        <f t="shared" si="0"/>
        <v>#DIV/0!</v>
      </c>
      <c r="F61" s="2" t="e">
        <f>#REF!/#REF!*100</f>
        <v>#REF!</v>
      </c>
    </row>
    <row r="62" spans="1:6" ht="38.25" hidden="1">
      <c r="A62" s="22">
        <v>41</v>
      </c>
      <c r="B62" s="19" t="s">
        <v>17</v>
      </c>
      <c r="C62" s="27">
        <v>14085</v>
      </c>
      <c r="D62" s="28"/>
      <c r="E62" s="26">
        <f t="shared" si="0"/>
        <v>0</v>
      </c>
      <c r="F62" s="2" t="e">
        <f>#REF!/#REF!*100</f>
        <v>#REF!</v>
      </c>
    </row>
    <row r="63" spans="1:6" ht="21" customHeight="1" hidden="1">
      <c r="A63" s="22">
        <v>42</v>
      </c>
      <c r="B63" s="19" t="s">
        <v>10</v>
      </c>
      <c r="C63" s="27">
        <v>13360</v>
      </c>
      <c r="D63" s="28"/>
      <c r="E63" s="26">
        <f t="shared" si="0"/>
        <v>0</v>
      </c>
      <c r="F63" s="2" t="e">
        <f>#REF!/#REF!*100</f>
        <v>#REF!</v>
      </c>
    </row>
    <row r="64" spans="1:6" ht="38.25" hidden="1">
      <c r="A64" s="22">
        <v>43</v>
      </c>
      <c r="B64" s="19" t="s">
        <v>11</v>
      </c>
      <c r="C64" s="27">
        <v>84139</v>
      </c>
      <c r="D64" s="28"/>
      <c r="E64" s="26">
        <f t="shared" si="0"/>
        <v>0</v>
      </c>
      <c r="F64" s="2" t="e">
        <f>#REF!/#REF!*100</f>
        <v>#REF!</v>
      </c>
    </row>
    <row r="65" spans="1:6" ht="38.25" hidden="1">
      <c r="A65" s="22">
        <v>44</v>
      </c>
      <c r="B65" s="19" t="s">
        <v>12</v>
      </c>
      <c r="C65" s="27">
        <v>91400</v>
      </c>
      <c r="D65" s="28"/>
      <c r="E65" s="26">
        <f t="shared" si="0"/>
        <v>0</v>
      </c>
      <c r="F65" s="2" t="e">
        <f>#REF!/#REF!*100</f>
        <v>#REF!</v>
      </c>
    </row>
    <row r="66" spans="1:6" ht="38.25" hidden="1">
      <c r="A66" s="22">
        <v>45</v>
      </c>
      <c r="B66" s="19" t="s">
        <v>13</v>
      </c>
      <c r="C66" s="27">
        <v>433</v>
      </c>
      <c r="D66" s="28"/>
      <c r="E66" s="26">
        <f t="shared" si="0"/>
        <v>0</v>
      </c>
      <c r="F66" s="2" t="e">
        <f>#REF!/#REF!*100</f>
        <v>#REF!</v>
      </c>
    </row>
    <row r="67" spans="1:6" ht="38.25" hidden="1">
      <c r="A67" s="22">
        <v>46</v>
      </c>
      <c r="B67" s="19" t="s">
        <v>48</v>
      </c>
      <c r="C67" s="27">
        <v>143.4</v>
      </c>
      <c r="D67" s="28"/>
      <c r="E67" s="26">
        <f t="shared" si="0"/>
        <v>0</v>
      </c>
      <c r="F67" s="2" t="e">
        <f>#REF!/#REF!*100</f>
        <v>#REF!</v>
      </c>
    </row>
    <row r="68" spans="1:6" ht="51" hidden="1">
      <c r="A68" s="22">
        <v>47</v>
      </c>
      <c r="B68" s="19" t="s">
        <v>49</v>
      </c>
      <c r="C68" s="27">
        <v>1288</v>
      </c>
      <c r="D68" s="28"/>
      <c r="E68" s="26">
        <f t="shared" si="0"/>
        <v>0</v>
      </c>
      <c r="F68" s="2" t="e">
        <f>#REF!/#REF!*100</f>
        <v>#REF!</v>
      </c>
    </row>
    <row r="69" spans="1:6" ht="63.75" hidden="1">
      <c r="A69" s="22">
        <v>48</v>
      </c>
      <c r="B69" s="19" t="s">
        <v>21</v>
      </c>
      <c r="C69" s="27">
        <v>4212</v>
      </c>
      <c r="D69" s="28"/>
      <c r="E69" s="26">
        <f t="shared" si="0"/>
        <v>0</v>
      </c>
      <c r="F69" s="2" t="e">
        <f>#REF!/#REF!*100</f>
        <v>#REF!</v>
      </c>
    </row>
    <row r="70" spans="1:6" ht="25.5" hidden="1">
      <c r="A70" s="22">
        <v>49</v>
      </c>
      <c r="B70" s="19" t="s">
        <v>22</v>
      </c>
      <c r="C70" s="27">
        <v>51842.5</v>
      </c>
      <c r="D70" s="28"/>
      <c r="E70" s="26">
        <f t="shared" si="0"/>
        <v>0</v>
      </c>
      <c r="F70" s="2" t="e">
        <f>#REF!/#REF!*100</f>
        <v>#REF!</v>
      </c>
    </row>
    <row r="71" spans="1:6" ht="21" customHeight="1" hidden="1">
      <c r="A71" s="22">
        <v>50</v>
      </c>
      <c r="B71" s="19" t="s">
        <v>23</v>
      </c>
      <c r="C71" s="27">
        <v>23746</v>
      </c>
      <c r="D71" s="28"/>
      <c r="E71" s="26">
        <f t="shared" si="0"/>
        <v>0</v>
      </c>
      <c r="F71" s="2" t="e">
        <f>#REF!/#REF!*100</f>
        <v>#REF!</v>
      </c>
    </row>
    <row r="72" spans="1:6" ht="36" customHeight="1" hidden="1">
      <c r="A72" s="22">
        <v>51</v>
      </c>
      <c r="B72" s="19" t="s">
        <v>24</v>
      </c>
      <c r="C72" s="27">
        <v>1457</v>
      </c>
      <c r="D72" s="28"/>
      <c r="E72" s="26">
        <f t="shared" si="0"/>
        <v>0</v>
      </c>
      <c r="F72" s="2" t="e">
        <f>#REF!/#REF!*100</f>
        <v>#REF!</v>
      </c>
    </row>
    <row r="73" spans="1:6" ht="21.75" customHeight="1" hidden="1">
      <c r="A73" s="22">
        <v>52</v>
      </c>
      <c r="B73" s="19" t="s">
        <v>25</v>
      </c>
      <c r="C73" s="27">
        <v>1365</v>
      </c>
      <c r="D73" s="28"/>
      <c r="E73" s="26">
        <f t="shared" si="0"/>
        <v>0</v>
      </c>
      <c r="F73" s="2" t="e">
        <f>#REF!/#REF!*100</f>
        <v>#REF!</v>
      </c>
    </row>
    <row r="74" spans="1:6" ht="0" customHeight="1" hidden="1">
      <c r="A74" s="22">
        <v>53</v>
      </c>
      <c r="B74" s="19" t="s">
        <v>26</v>
      </c>
      <c r="C74" s="27">
        <v>0</v>
      </c>
      <c r="D74" s="28"/>
      <c r="E74" s="26" t="e">
        <f t="shared" si="0"/>
        <v>#DIV/0!</v>
      </c>
      <c r="F74" s="2"/>
    </row>
    <row r="75" spans="1:6" ht="51" hidden="1">
      <c r="A75" s="22">
        <v>54</v>
      </c>
      <c r="B75" s="19" t="s">
        <v>27</v>
      </c>
      <c r="C75" s="27">
        <v>440</v>
      </c>
      <c r="D75" s="28"/>
      <c r="E75" s="26">
        <f t="shared" si="0"/>
        <v>0</v>
      </c>
      <c r="F75" s="2" t="e">
        <f>#REF!/#REF!*100</f>
        <v>#REF!</v>
      </c>
    </row>
    <row r="76" spans="1:6" ht="38.25" hidden="1">
      <c r="A76" s="22">
        <v>55</v>
      </c>
      <c r="B76" s="19" t="s">
        <v>28</v>
      </c>
      <c r="C76" s="27">
        <v>6120</v>
      </c>
      <c r="D76" s="28"/>
      <c r="E76" s="26">
        <f t="shared" si="0"/>
        <v>0</v>
      </c>
      <c r="F76" s="2" t="e">
        <f>#REF!/#REF!*100</f>
        <v>#REF!</v>
      </c>
    </row>
    <row r="77" spans="1:6" ht="38.25" hidden="1">
      <c r="A77" s="22">
        <v>56</v>
      </c>
      <c r="B77" s="19" t="s">
        <v>29</v>
      </c>
      <c r="C77" s="27">
        <v>20761</v>
      </c>
      <c r="D77" s="28"/>
      <c r="E77" s="26">
        <f t="shared" si="0"/>
        <v>0</v>
      </c>
      <c r="F77" s="2" t="e">
        <f>#REF!/#REF!*100</f>
        <v>#REF!</v>
      </c>
    </row>
    <row r="78" spans="1:6" ht="38.25" hidden="1">
      <c r="A78" s="22">
        <v>57</v>
      </c>
      <c r="B78" s="19" t="s">
        <v>30</v>
      </c>
      <c r="C78" s="27">
        <v>21377</v>
      </c>
      <c r="D78" s="28"/>
      <c r="E78" s="26">
        <f t="shared" si="0"/>
        <v>0</v>
      </c>
      <c r="F78" s="2" t="e">
        <f>#REF!/#REF!*100</f>
        <v>#REF!</v>
      </c>
    </row>
    <row r="79" spans="1:6" ht="38.25" hidden="1">
      <c r="A79" s="22">
        <v>58</v>
      </c>
      <c r="B79" s="19" t="s">
        <v>31</v>
      </c>
      <c r="C79" s="27">
        <v>16596</v>
      </c>
      <c r="D79" s="28"/>
      <c r="E79" s="26">
        <f t="shared" si="0"/>
        <v>0</v>
      </c>
      <c r="F79" s="2" t="e">
        <f>#REF!/#REF!*100</f>
        <v>#REF!</v>
      </c>
    </row>
    <row r="80" spans="1:6" ht="38.25" hidden="1">
      <c r="A80" s="22">
        <v>59</v>
      </c>
      <c r="B80" s="19" t="s">
        <v>32</v>
      </c>
      <c r="C80" s="27">
        <v>1425</v>
      </c>
      <c r="D80" s="28"/>
      <c r="E80" s="26">
        <f t="shared" si="0"/>
        <v>0</v>
      </c>
      <c r="F80" s="2" t="e">
        <f>#REF!/#REF!*100</f>
        <v>#REF!</v>
      </c>
    </row>
    <row r="81" spans="1:6" ht="38.25" hidden="1">
      <c r="A81" s="22">
        <v>60</v>
      </c>
      <c r="B81" s="19" t="s">
        <v>52</v>
      </c>
      <c r="C81" s="27">
        <v>680</v>
      </c>
      <c r="D81" s="28"/>
      <c r="E81" s="26">
        <f t="shared" si="0"/>
        <v>0</v>
      </c>
      <c r="F81" s="2" t="e">
        <f>#REF!/#REF!*100</f>
        <v>#REF!</v>
      </c>
    </row>
    <row r="82" spans="1:6" ht="51" hidden="1">
      <c r="A82" s="22">
        <v>61</v>
      </c>
      <c r="B82" s="19" t="s">
        <v>33</v>
      </c>
      <c r="C82" s="27">
        <v>1191</v>
      </c>
      <c r="D82" s="28"/>
      <c r="E82" s="26">
        <f t="shared" si="0"/>
        <v>0</v>
      </c>
      <c r="F82" s="2" t="e">
        <f>#REF!/#REF!*100</f>
        <v>#REF!</v>
      </c>
    </row>
    <row r="83" spans="1:6" ht="63.75" hidden="1">
      <c r="A83" s="22">
        <v>62</v>
      </c>
      <c r="B83" s="19" t="s">
        <v>2</v>
      </c>
      <c r="C83" s="27">
        <v>7028</v>
      </c>
      <c r="D83" s="28"/>
      <c r="E83" s="26">
        <f t="shared" si="0"/>
        <v>0</v>
      </c>
      <c r="F83" s="2" t="e">
        <f>#REF!/#REF!*100</f>
        <v>#REF!</v>
      </c>
    </row>
    <row r="84" spans="1:6" ht="51" hidden="1">
      <c r="A84" s="22">
        <v>63</v>
      </c>
      <c r="B84" s="19" t="s">
        <v>54</v>
      </c>
      <c r="C84" s="27">
        <v>180</v>
      </c>
      <c r="D84" s="28"/>
      <c r="E84" s="26">
        <f t="shared" si="0"/>
        <v>0</v>
      </c>
      <c r="F84" s="2" t="e">
        <f>#REF!/#REF!*100</f>
        <v>#REF!</v>
      </c>
    </row>
    <row r="85" spans="1:6" ht="63" customHeight="1" hidden="1">
      <c r="A85" s="22">
        <v>64</v>
      </c>
      <c r="B85" s="32" t="s">
        <v>66</v>
      </c>
      <c r="C85" s="27">
        <v>0</v>
      </c>
      <c r="D85" s="28"/>
      <c r="E85" s="26" t="e">
        <f t="shared" si="0"/>
        <v>#DIV/0!</v>
      </c>
      <c r="F85" s="2" t="e">
        <f>#REF!/#REF!*100</f>
        <v>#REF!</v>
      </c>
    </row>
    <row r="86" spans="1:6" ht="102" hidden="1">
      <c r="A86" s="22">
        <v>65</v>
      </c>
      <c r="B86" s="19" t="s">
        <v>59</v>
      </c>
      <c r="C86" s="27">
        <v>0</v>
      </c>
      <c r="D86" s="28"/>
      <c r="E86" s="26" t="e">
        <f t="shared" si="0"/>
        <v>#DIV/0!</v>
      </c>
      <c r="F86" s="2" t="e">
        <f>#REF!/#REF!*100</f>
        <v>#REF!</v>
      </c>
    </row>
    <row r="87" spans="1:6" ht="51" customHeight="1" hidden="1">
      <c r="A87" s="22">
        <v>66</v>
      </c>
      <c r="B87" s="19" t="s">
        <v>60</v>
      </c>
      <c r="C87" s="27">
        <v>0</v>
      </c>
      <c r="D87" s="28"/>
      <c r="E87" s="26" t="e">
        <f t="shared" si="0"/>
        <v>#DIV/0!</v>
      </c>
      <c r="F87" s="2" t="e">
        <f>#REF!/#REF!*100</f>
        <v>#REF!</v>
      </c>
    </row>
    <row r="88" spans="1:6" ht="51" customHeight="1" hidden="1">
      <c r="A88" s="22">
        <v>67</v>
      </c>
      <c r="B88" s="19" t="s">
        <v>69</v>
      </c>
      <c r="C88" s="27">
        <v>0</v>
      </c>
      <c r="D88" s="28"/>
      <c r="E88" s="26" t="e">
        <f aca="true" t="shared" si="1" ref="E88:E106">D88/C88*100</f>
        <v>#DIV/0!</v>
      </c>
      <c r="F88" s="2" t="e">
        <f>#REF!/#REF!*100</f>
        <v>#REF!</v>
      </c>
    </row>
    <row r="89" spans="1:6" ht="51" customHeight="1" hidden="1">
      <c r="A89" s="22">
        <v>68</v>
      </c>
      <c r="B89" s="19" t="s">
        <v>70</v>
      </c>
      <c r="C89" s="27">
        <v>0</v>
      </c>
      <c r="D89" s="28"/>
      <c r="E89" s="26" t="e">
        <f t="shared" si="1"/>
        <v>#DIV/0!</v>
      </c>
      <c r="F89" s="2" t="e">
        <f>#REF!/#REF!*100</f>
        <v>#REF!</v>
      </c>
    </row>
    <row r="90" spans="1:6" s="3" customFormat="1" ht="33" customHeight="1">
      <c r="A90" s="33">
        <v>1</v>
      </c>
      <c r="B90" s="34" t="s">
        <v>82</v>
      </c>
      <c r="C90" s="27">
        <v>15562</v>
      </c>
      <c r="D90" s="28">
        <v>4668.6</v>
      </c>
      <c r="E90" s="38">
        <f t="shared" si="1"/>
        <v>30.000000000000004</v>
      </c>
      <c r="F90" s="2" t="e">
        <f>#REF!/#REF!*100</f>
        <v>#REF!</v>
      </c>
    </row>
    <row r="91" spans="1:6" s="3" customFormat="1" ht="30" customHeight="1">
      <c r="A91" s="33">
        <v>2</v>
      </c>
      <c r="B91" s="34" t="s">
        <v>101</v>
      </c>
      <c r="C91" s="27">
        <v>5107.2</v>
      </c>
      <c r="D91" s="28">
        <v>851.2</v>
      </c>
      <c r="E91" s="38">
        <f t="shared" si="1"/>
        <v>16.666666666666668</v>
      </c>
      <c r="F91" s="2"/>
    </row>
    <row r="92" spans="1:6" s="3" customFormat="1" ht="38.25">
      <c r="A92" s="33"/>
      <c r="B92" s="23" t="s">
        <v>87</v>
      </c>
      <c r="C92" s="24">
        <f>C93+C94+C95</f>
        <v>12476.369999999999</v>
      </c>
      <c r="D92" s="25">
        <v>0</v>
      </c>
      <c r="E92" s="26">
        <f t="shared" si="1"/>
        <v>0</v>
      </c>
      <c r="F92" s="2"/>
    </row>
    <row r="93" spans="1:6" s="3" customFormat="1" ht="102">
      <c r="A93" s="33">
        <v>3</v>
      </c>
      <c r="B93" s="34" t="s">
        <v>94</v>
      </c>
      <c r="C93" s="27">
        <v>4603.59</v>
      </c>
      <c r="D93" s="28">
        <v>0</v>
      </c>
      <c r="E93" s="38">
        <f t="shared" si="1"/>
        <v>0</v>
      </c>
      <c r="F93" s="2"/>
    </row>
    <row r="94" spans="1:6" s="3" customFormat="1" ht="63.75">
      <c r="A94" s="33">
        <v>4</v>
      </c>
      <c r="B94" s="34" t="s">
        <v>95</v>
      </c>
      <c r="C94" s="27">
        <v>2695.96</v>
      </c>
      <c r="D94" s="28">
        <v>0</v>
      </c>
      <c r="E94" s="38">
        <f t="shared" si="1"/>
        <v>0</v>
      </c>
      <c r="F94" s="2"/>
    </row>
    <row r="95" spans="1:6" s="3" customFormat="1" ht="22.5" customHeight="1">
      <c r="A95" s="33">
        <v>5</v>
      </c>
      <c r="B95" s="34" t="s">
        <v>88</v>
      </c>
      <c r="C95" s="27">
        <v>5176.82</v>
      </c>
      <c r="D95" s="28">
        <v>0</v>
      </c>
      <c r="E95" s="38">
        <f t="shared" si="1"/>
        <v>0</v>
      </c>
      <c r="F95" s="2"/>
    </row>
    <row r="96" spans="1:6" s="3" customFormat="1" ht="0" customHeight="1" hidden="1">
      <c r="A96" s="33"/>
      <c r="B96" s="23" t="s">
        <v>83</v>
      </c>
      <c r="C96" s="24">
        <v>8097.3</v>
      </c>
      <c r="D96" s="25"/>
      <c r="E96" s="26">
        <f t="shared" si="1"/>
        <v>0</v>
      </c>
      <c r="F96" s="2"/>
    </row>
    <row r="97" spans="1:6" s="3" customFormat="1" ht="0" customHeight="1" hidden="1">
      <c r="A97" s="33"/>
      <c r="B97" s="23"/>
      <c r="C97" s="24"/>
      <c r="D97" s="25"/>
      <c r="E97" s="26" t="e">
        <f t="shared" si="1"/>
        <v>#DIV/0!</v>
      </c>
      <c r="F97" s="2"/>
    </row>
    <row r="98" spans="1:6" ht="37.5" customHeight="1">
      <c r="A98" s="22"/>
      <c r="B98" s="35" t="s">
        <v>84</v>
      </c>
      <c r="C98" s="36">
        <f>C99+C100</f>
        <v>270.71999999999997</v>
      </c>
      <c r="D98" s="25">
        <f>D99+D100</f>
        <v>70.32</v>
      </c>
      <c r="E98" s="26">
        <f t="shared" si="1"/>
        <v>25.975177304964543</v>
      </c>
      <c r="F98" s="2" t="e">
        <f>#REF!/#REF!*100</f>
        <v>#REF!</v>
      </c>
    </row>
    <row r="99" spans="1:6" ht="42" customHeight="1">
      <c r="A99" s="22">
        <v>6</v>
      </c>
      <c r="B99" s="37" t="s">
        <v>93</v>
      </c>
      <c r="C99" s="36">
        <v>3.52</v>
      </c>
      <c r="D99" s="28">
        <v>3.52</v>
      </c>
      <c r="E99" s="38">
        <f t="shared" si="1"/>
        <v>100</v>
      </c>
      <c r="F99" s="2"/>
    </row>
    <row r="100" spans="1:6" ht="59.25" customHeight="1">
      <c r="A100" s="22">
        <v>7</v>
      </c>
      <c r="B100" s="34" t="s">
        <v>86</v>
      </c>
      <c r="C100" s="27">
        <v>267.2</v>
      </c>
      <c r="D100" s="28">
        <v>66.8</v>
      </c>
      <c r="E100" s="38">
        <f t="shared" si="1"/>
        <v>25</v>
      </c>
      <c r="F100" s="2" t="e">
        <f>#REF!/#REF!*100</f>
        <v>#REF!</v>
      </c>
    </row>
    <row r="101" spans="1:6" ht="0.75" customHeight="1" hidden="1">
      <c r="A101" s="22">
        <v>71</v>
      </c>
      <c r="B101" s="34" t="s">
        <v>80</v>
      </c>
      <c r="C101" s="27">
        <v>466968.6</v>
      </c>
      <c r="D101" s="28"/>
      <c r="E101" s="26">
        <f t="shared" si="1"/>
        <v>0</v>
      </c>
      <c r="F101" s="2" t="e">
        <f>#REF!/#REF!*100</f>
        <v>#REF!</v>
      </c>
    </row>
    <row r="102" spans="1:6" ht="24" customHeight="1">
      <c r="A102" s="22"/>
      <c r="B102" s="35" t="s">
        <v>90</v>
      </c>
      <c r="C102" s="36">
        <v>4801.5</v>
      </c>
      <c r="D102" s="25">
        <v>0</v>
      </c>
      <c r="E102" s="26">
        <f t="shared" si="1"/>
        <v>0</v>
      </c>
      <c r="F102" s="2"/>
    </row>
    <row r="103" spans="1:6" ht="40.5" customHeight="1">
      <c r="A103" s="22">
        <v>8</v>
      </c>
      <c r="B103" s="34" t="s">
        <v>91</v>
      </c>
      <c r="C103" s="27">
        <v>4801.5</v>
      </c>
      <c r="D103" s="28">
        <v>0</v>
      </c>
      <c r="E103" s="38">
        <f t="shared" si="1"/>
        <v>0</v>
      </c>
      <c r="F103" s="2"/>
    </row>
    <row r="104" spans="1:6" ht="24" customHeight="1">
      <c r="A104" s="22"/>
      <c r="B104" s="35" t="s">
        <v>97</v>
      </c>
      <c r="C104" s="36">
        <v>50</v>
      </c>
      <c r="D104" s="25">
        <v>0</v>
      </c>
      <c r="E104" s="26">
        <f t="shared" si="1"/>
        <v>0</v>
      </c>
      <c r="F104" s="2"/>
    </row>
    <row r="105" spans="1:6" ht="33" customHeight="1">
      <c r="A105" s="22">
        <v>9</v>
      </c>
      <c r="B105" s="34" t="s">
        <v>96</v>
      </c>
      <c r="C105" s="27">
        <v>50</v>
      </c>
      <c r="D105" s="28">
        <v>0</v>
      </c>
      <c r="E105" s="38">
        <f t="shared" si="1"/>
        <v>0</v>
      </c>
      <c r="F105" s="2"/>
    </row>
    <row r="106" spans="1:8" ht="24.75" customHeight="1">
      <c r="A106" s="22"/>
      <c r="B106" s="35" t="s">
        <v>40</v>
      </c>
      <c r="C106" s="36">
        <f>C23+C92+C98+C102+C104</f>
        <v>38267.79</v>
      </c>
      <c r="D106" s="25">
        <f>D23+D98</f>
        <v>5590.12</v>
      </c>
      <c r="E106" s="26">
        <f t="shared" si="1"/>
        <v>14.607898705412566</v>
      </c>
      <c r="F106" s="1" t="e">
        <f>#REF!/#REF!*100</f>
        <v>#REF!</v>
      </c>
      <c r="H106" s="10"/>
    </row>
    <row r="107" ht="12.75">
      <c r="E107" s="10"/>
    </row>
  </sheetData>
  <sheetProtection/>
  <mergeCells count="5">
    <mergeCell ref="B2:E2"/>
    <mergeCell ref="A7:E7"/>
    <mergeCell ref="B4:E4"/>
    <mergeCell ref="B5:E5"/>
    <mergeCell ref="B3:E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2020-04-20T07:35:46Z</cp:lastPrinted>
  <dcterms:created xsi:type="dcterms:W3CDTF">2007-10-24T13:39:01Z</dcterms:created>
  <dcterms:modified xsi:type="dcterms:W3CDTF">2020-04-20T09:18:48Z</dcterms:modified>
  <cp:category/>
  <cp:version/>
  <cp:contentType/>
  <cp:contentStatus/>
</cp:coreProperties>
</file>